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　バドミントン\13　県小学生バドミントン連盟\50　団体登録\"/>
    </mc:Choice>
  </mc:AlternateContent>
  <bookViews>
    <workbookView xWindow="0" yWindow="0" windowWidth="20490" windowHeight="7440"/>
  </bookViews>
  <sheets>
    <sheet name="登録料振込口座について" sheetId="9" r:id="rId1"/>
    <sheet name="2020年度福岡県小学生登録1～25人用" sheetId="7" r:id="rId2"/>
    <sheet name="2020年度福岡県小学生登録26～66人用" sheetId="5" r:id="rId3"/>
    <sheet name="2020年度福岡県小学生登録67～107人用" sheetId="8" r:id="rId4"/>
  </sheets>
  <externalReferences>
    <externalReference r:id="rId5"/>
  </externalReferences>
  <definedNames>
    <definedName name="_xlnm._FilterDatabase" localSheetId="1" hidden="1">'2020年度福岡県小学生登録1～25人用'!$K$127:$X$129</definedName>
    <definedName name="_xlnm._FilterDatabase" localSheetId="2" hidden="1">'2020年度福岡県小学生登録26～66人用'!$K$209:$X$211</definedName>
    <definedName name="_xlnm._FilterDatabase" localSheetId="3" hidden="1">'2020年度福岡県小学生登録67～107人用'!$K$291:$X$293</definedName>
    <definedName name="_xlnm.Print_Area" localSheetId="1">'2020年度福岡県小学生登録1～25人用'!$H$85:$AQ$131</definedName>
    <definedName name="_xlnm.Print_Area" localSheetId="2">'2020年度福岡県小学生登録26～66人用'!$H$126:$AQ$213</definedName>
    <definedName name="_xlnm.Print_Area" localSheetId="3">'2020年度福岡県小学生登録67～107人用'!$H$167:$AQ$295</definedName>
    <definedName name="住所">[1]住所禄!$B$4:$J$108</definedName>
    <definedName name="住所録">[1]登録１!$E$6:$S$86</definedName>
  </definedNames>
  <calcPr calcId="152511"/>
</workbook>
</file>

<file path=xl/calcChain.xml><?xml version="1.0" encoding="utf-8"?>
<calcChain xmlns="http://schemas.openxmlformats.org/spreadsheetml/2006/main">
  <c r="M169" i="8" l="1"/>
  <c r="M128" i="5"/>
  <c r="AC94" i="7"/>
  <c r="M87" i="7"/>
  <c r="M32" i="8"/>
  <c r="M20" i="8"/>
  <c r="R28" i="8"/>
  <c r="AH20" i="8"/>
  <c r="R32" i="8"/>
  <c r="M28" i="8"/>
  <c r="R28" i="5"/>
  <c r="M20" i="5"/>
  <c r="M28" i="5"/>
  <c r="AH20" i="5"/>
  <c r="R32" i="5"/>
  <c r="M32" i="5"/>
  <c r="AC177" i="8" l="1"/>
  <c r="AC136" i="5"/>
  <c r="AC95" i="7"/>
  <c r="AC176" i="8" l="1"/>
  <c r="AC135" i="5"/>
  <c r="J289" i="8" l="1"/>
  <c r="AM185" i="8"/>
  <c r="AM193" i="8"/>
  <c r="AM201" i="8"/>
  <c r="AM209" i="8"/>
  <c r="AM217" i="8"/>
  <c r="AM225" i="8"/>
  <c r="AM233" i="8"/>
  <c r="AM241" i="8"/>
  <c r="AM249" i="8"/>
  <c r="AM257" i="8"/>
  <c r="AM265" i="8"/>
  <c r="AM273" i="8"/>
  <c r="AM281" i="8"/>
  <c r="AK185" i="8"/>
  <c r="AK193" i="8"/>
  <c r="AK201" i="8"/>
  <c r="AK209" i="8"/>
  <c r="AK217" i="8"/>
  <c r="AK225" i="8"/>
  <c r="AK233" i="8"/>
  <c r="AK241" i="8"/>
  <c r="AK249" i="8"/>
  <c r="AK257" i="8"/>
  <c r="AK265" i="8"/>
  <c r="AK273" i="8"/>
  <c r="AK281" i="8"/>
  <c r="AD185" i="8"/>
  <c r="AD193" i="8"/>
  <c r="AD201" i="8"/>
  <c r="AD209" i="8"/>
  <c r="AD217" i="8"/>
  <c r="AD225" i="8"/>
  <c r="AD233" i="8"/>
  <c r="AD241" i="8"/>
  <c r="AD249" i="8"/>
  <c r="AD257" i="8"/>
  <c r="AD265" i="8"/>
  <c r="AD273" i="8"/>
  <c r="AD281" i="8"/>
  <c r="AF185" i="8"/>
  <c r="AF193" i="8"/>
  <c r="AF201" i="8"/>
  <c r="AF209" i="8"/>
  <c r="AF217" i="8"/>
  <c r="AF225" i="8"/>
  <c r="AF233" i="8"/>
  <c r="AF241" i="8"/>
  <c r="AF249" i="8"/>
  <c r="AF257" i="8"/>
  <c r="AF265" i="8"/>
  <c r="AF273" i="8"/>
  <c r="AF281" i="8"/>
  <c r="U185" i="8"/>
  <c r="U193" i="8"/>
  <c r="U201" i="8"/>
  <c r="U209" i="8"/>
  <c r="U217" i="8"/>
  <c r="U225" i="8"/>
  <c r="U233" i="8"/>
  <c r="U241" i="8"/>
  <c r="U249" i="8"/>
  <c r="U257" i="8"/>
  <c r="U265" i="8"/>
  <c r="U273" i="8"/>
  <c r="U281" i="8"/>
  <c r="O185" i="8"/>
  <c r="O193" i="8"/>
  <c r="O201" i="8"/>
  <c r="O209" i="8"/>
  <c r="O217" i="8"/>
  <c r="O225" i="8"/>
  <c r="O233" i="8"/>
  <c r="O241" i="8"/>
  <c r="O249" i="8"/>
  <c r="O257" i="8"/>
  <c r="O265" i="8"/>
  <c r="O273" i="8"/>
  <c r="O281" i="8"/>
  <c r="BG48" i="8"/>
  <c r="BG49" i="8"/>
  <c r="BG50" i="8"/>
  <c r="BG51" i="8"/>
  <c r="BG52" i="8"/>
  <c r="BG53" i="8"/>
  <c r="BG54" i="8"/>
  <c r="BG55" i="8"/>
  <c r="BG56" i="8"/>
  <c r="BG57" i="8"/>
  <c r="BG58" i="8"/>
  <c r="BG59" i="8"/>
  <c r="BG60" i="8"/>
  <c r="BG61" i="8"/>
  <c r="BG62" i="8"/>
  <c r="BG63" i="8"/>
  <c r="BG64" i="8"/>
  <c r="BG65" i="8"/>
  <c r="BG66" i="8"/>
  <c r="BG67" i="8"/>
  <c r="BG68" i="8"/>
  <c r="BG69" i="8"/>
  <c r="BG70" i="8"/>
  <c r="BG71" i="8"/>
  <c r="BG72" i="8"/>
  <c r="BG73" i="8"/>
  <c r="BG74" i="8"/>
  <c r="BG75" i="8"/>
  <c r="BG76" i="8"/>
  <c r="BG77" i="8"/>
  <c r="BG78" i="8"/>
  <c r="BG79" i="8"/>
  <c r="BG80" i="8"/>
  <c r="BG81" i="8"/>
  <c r="BG82" i="8"/>
  <c r="BG83" i="8"/>
  <c r="BG84" i="8"/>
  <c r="BG85" i="8"/>
  <c r="BG86" i="8"/>
  <c r="BG87" i="8"/>
  <c r="BG88" i="8"/>
  <c r="BG89" i="8"/>
  <c r="BG90" i="8"/>
  <c r="BG91" i="8"/>
  <c r="BG92" i="8"/>
  <c r="BG93" i="8"/>
  <c r="BG94" i="8"/>
  <c r="BG95" i="8"/>
  <c r="BG96" i="8"/>
  <c r="BG97" i="8"/>
  <c r="BG98" i="8"/>
  <c r="BG99" i="8"/>
  <c r="BG100" i="8"/>
  <c r="BG101" i="8"/>
  <c r="BG102" i="8"/>
  <c r="BG103" i="8"/>
  <c r="BG104" i="8"/>
  <c r="BG105" i="8"/>
  <c r="BG106" i="8"/>
  <c r="BG107" i="8"/>
  <c r="BG108" i="8"/>
  <c r="BG109" i="8"/>
  <c r="BG110" i="8"/>
  <c r="BG111" i="8"/>
  <c r="BG112" i="8"/>
  <c r="BG113" i="8"/>
  <c r="BG114" i="8"/>
  <c r="BG115" i="8"/>
  <c r="BG116" i="8"/>
  <c r="BG117" i="8"/>
  <c r="BG118" i="8"/>
  <c r="BG119" i="8"/>
  <c r="BG120" i="8"/>
  <c r="BG121" i="8"/>
  <c r="BG122" i="8"/>
  <c r="BG123" i="8"/>
  <c r="BG124" i="8"/>
  <c r="BG125" i="8"/>
  <c r="BG126" i="8"/>
  <c r="BG127" i="8"/>
  <c r="BG128" i="8"/>
  <c r="BG129" i="8"/>
  <c r="BG130" i="8"/>
  <c r="BG131" i="8"/>
  <c r="BG132" i="8"/>
  <c r="BG133" i="8"/>
  <c r="BG134" i="8"/>
  <c r="BG135" i="8"/>
  <c r="BG136" i="8"/>
  <c r="BG137" i="8"/>
  <c r="BG138" i="8"/>
  <c r="BG139" i="8"/>
  <c r="BG140" i="8"/>
  <c r="BG141" i="8"/>
  <c r="BG142" i="8"/>
  <c r="BG143" i="8"/>
  <c r="BG144" i="8"/>
  <c r="BG145" i="8"/>
  <c r="BG146" i="8"/>
  <c r="BG147" i="8"/>
  <c r="BG148" i="8"/>
  <c r="BG149" i="8"/>
  <c r="BG150" i="8"/>
  <c r="BG151" i="8"/>
  <c r="BG152" i="8"/>
  <c r="BG153" i="8"/>
  <c r="AP151" i="8"/>
  <c r="AM287" i="8" s="1"/>
  <c r="AP152" i="8"/>
  <c r="AM288" i="8" s="1"/>
  <c r="AP153" i="8"/>
  <c r="AM289" i="8" s="1"/>
  <c r="J214" i="8"/>
  <c r="J230" i="8"/>
  <c r="J240" i="8"/>
  <c r="J278" i="8"/>
  <c r="AP49" i="8"/>
  <c r="J185" i="8" s="1"/>
  <c r="AP50" i="8"/>
  <c r="J186" i="8" s="1"/>
  <c r="AP51" i="8"/>
  <c r="J187" i="8" s="1"/>
  <c r="AP52" i="8"/>
  <c r="J188" i="8" s="1"/>
  <c r="AP53" i="8"/>
  <c r="J189" i="8" s="1"/>
  <c r="AP54" i="8"/>
  <c r="AM190" i="8" s="1"/>
  <c r="AP55" i="8"/>
  <c r="J191" i="8" s="1"/>
  <c r="AP56" i="8"/>
  <c r="J192" i="8" s="1"/>
  <c r="AP57" i="8"/>
  <c r="J193" i="8" s="1"/>
  <c r="AP58" i="8"/>
  <c r="J194" i="8" s="1"/>
  <c r="AP59" i="8"/>
  <c r="J195" i="8" s="1"/>
  <c r="AP60" i="8"/>
  <c r="J196" i="8" s="1"/>
  <c r="AP61" i="8"/>
  <c r="J197" i="8" s="1"/>
  <c r="AP62" i="8"/>
  <c r="J198" i="8" s="1"/>
  <c r="AP63" i="8"/>
  <c r="J199" i="8" s="1"/>
  <c r="AP64" i="8"/>
  <c r="J200" i="8" s="1"/>
  <c r="AP65" i="8"/>
  <c r="J201" i="8" s="1"/>
  <c r="AP66" i="8"/>
  <c r="J202" i="8" s="1"/>
  <c r="AP67" i="8"/>
  <c r="J203" i="8" s="1"/>
  <c r="AP68" i="8"/>
  <c r="J204" i="8" s="1"/>
  <c r="AP69" i="8"/>
  <c r="J205" i="8" s="1"/>
  <c r="AP70" i="8"/>
  <c r="J206" i="8" s="1"/>
  <c r="AP71" i="8"/>
  <c r="J207" i="8" s="1"/>
  <c r="AP72" i="8"/>
  <c r="AM208" i="8" s="1"/>
  <c r="AP73" i="8"/>
  <c r="J209" i="8" s="1"/>
  <c r="AP74" i="8"/>
  <c r="J210" i="8" s="1"/>
  <c r="AP75" i="8"/>
  <c r="J211" i="8" s="1"/>
  <c r="AP76" i="8"/>
  <c r="J212" i="8" s="1"/>
  <c r="AP77" i="8"/>
  <c r="J213" i="8" s="1"/>
  <c r="AP78" i="8"/>
  <c r="AM214" i="8" s="1"/>
  <c r="AP79" i="8"/>
  <c r="J215" i="8" s="1"/>
  <c r="AP80" i="8"/>
  <c r="J216" i="8" s="1"/>
  <c r="AP81" i="8"/>
  <c r="J217" i="8" s="1"/>
  <c r="AP82" i="8"/>
  <c r="J218" i="8" s="1"/>
  <c r="AP83" i="8"/>
  <c r="J219" i="8" s="1"/>
  <c r="AP84" i="8"/>
  <c r="J220" i="8" s="1"/>
  <c r="AP85" i="8"/>
  <c r="J221" i="8" s="1"/>
  <c r="AP86" i="8"/>
  <c r="J222" i="8" s="1"/>
  <c r="AP87" i="8"/>
  <c r="J223" i="8" s="1"/>
  <c r="AP88" i="8"/>
  <c r="J224" i="8" s="1"/>
  <c r="AP89" i="8"/>
  <c r="J225" i="8" s="1"/>
  <c r="AP90" i="8"/>
  <c r="J226" i="8" s="1"/>
  <c r="AP91" i="8"/>
  <c r="J227" i="8" s="1"/>
  <c r="AP92" i="8"/>
  <c r="J228" i="8" s="1"/>
  <c r="AP93" i="8"/>
  <c r="J229" i="8" s="1"/>
  <c r="AP94" i="8"/>
  <c r="AM230" i="8" s="1"/>
  <c r="AP95" i="8"/>
  <c r="J231" i="8" s="1"/>
  <c r="AP96" i="8"/>
  <c r="J232" i="8" s="1"/>
  <c r="AP97" i="8"/>
  <c r="J233" i="8" s="1"/>
  <c r="AP98" i="8"/>
  <c r="J234" i="8" s="1"/>
  <c r="AP99" i="8"/>
  <c r="J235" i="8" s="1"/>
  <c r="AP100" i="8"/>
  <c r="J236" i="8" s="1"/>
  <c r="AP101" i="8"/>
  <c r="J237" i="8" s="1"/>
  <c r="AP102" i="8"/>
  <c r="J238" i="8" s="1"/>
  <c r="AP103" i="8"/>
  <c r="J239" i="8" s="1"/>
  <c r="AP104" i="8"/>
  <c r="AM240" i="8" s="1"/>
  <c r="AP105" i="8"/>
  <c r="J241" i="8" s="1"/>
  <c r="AP106" i="8"/>
  <c r="J242" i="8" s="1"/>
  <c r="AP107" i="8"/>
  <c r="J243" i="8" s="1"/>
  <c r="AP108" i="8"/>
  <c r="J244" i="8" s="1"/>
  <c r="AP109" i="8"/>
  <c r="J245" i="8" s="1"/>
  <c r="AP110" i="8"/>
  <c r="J246" i="8" s="1"/>
  <c r="AP111" i="8"/>
  <c r="J247" i="8" s="1"/>
  <c r="AP112" i="8"/>
  <c r="J248" i="8" s="1"/>
  <c r="AP113" i="8"/>
  <c r="J249" i="8" s="1"/>
  <c r="AP114" i="8"/>
  <c r="J250" i="8" s="1"/>
  <c r="AP115" i="8"/>
  <c r="J251" i="8" s="1"/>
  <c r="AP116" i="8"/>
  <c r="J252" i="8" s="1"/>
  <c r="AP117" i="8"/>
  <c r="J253" i="8" s="1"/>
  <c r="AP118" i="8"/>
  <c r="AM254" i="8" s="1"/>
  <c r="AP119" i="8"/>
  <c r="J255" i="8" s="1"/>
  <c r="AP120" i="8"/>
  <c r="J256" i="8" s="1"/>
  <c r="AP121" i="8"/>
  <c r="J257" i="8" s="1"/>
  <c r="AP122" i="8"/>
  <c r="J258" i="8" s="1"/>
  <c r="AP123" i="8"/>
  <c r="J259" i="8" s="1"/>
  <c r="AP124" i="8"/>
  <c r="J260" i="8" s="1"/>
  <c r="AP125" i="8"/>
  <c r="J261" i="8" s="1"/>
  <c r="AP126" i="8"/>
  <c r="J262" i="8" s="1"/>
  <c r="AP127" i="8"/>
  <c r="J263" i="8" s="1"/>
  <c r="AP128" i="8"/>
  <c r="J264" i="8" s="1"/>
  <c r="AP129" i="8"/>
  <c r="J265" i="8" s="1"/>
  <c r="AP130" i="8"/>
  <c r="J266" i="8" s="1"/>
  <c r="AP131" i="8"/>
  <c r="J267" i="8" s="1"/>
  <c r="AP132" i="8"/>
  <c r="J268" i="8" s="1"/>
  <c r="AP133" i="8"/>
  <c r="J269" i="8" s="1"/>
  <c r="AP134" i="8"/>
  <c r="J270" i="8" s="1"/>
  <c r="AP135" i="8"/>
  <c r="J271" i="8" s="1"/>
  <c r="AP136" i="8"/>
  <c r="AM272" i="8" s="1"/>
  <c r="AP137" i="8"/>
  <c r="J273" i="8" s="1"/>
  <c r="AP138" i="8"/>
  <c r="J274" i="8" s="1"/>
  <c r="AP139" i="8"/>
  <c r="J275" i="8" s="1"/>
  <c r="AP140" i="8"/>
  <c r="J276" i="8" s="1"/>
  <c r="AP141" i="8"/>
  <c r="J277" i="8" s="1"/>
  <c r="AP142" i="8"/>
  <c r="AM278" i="8" s="1"/>
  <c r="AP143" i="8"/>
  <c r="J279" i="8" s="1"/>
  <c r="AP144" i="8"/>
  <c r="J280" i="8" s="1"/>
  <c r="AP145" i="8"/>
  <c r="J281" i="8" s="1"/>
  <c r="AP146" i="8"/>
  <c r="J282" i="8" s="1"/>
  <c r="AP147" i="8"/>
  <c r="J283" i="8" s="1"/>
  <c r="AP148" i="8"/>
  <c r="J284" i="8" s="1"/>
  <c r="AP149" i="8"/>
  <c r="J285" i="8" s="1"/>
  <c r="AP150" i="8"/>
  <c r="J286" i="8" s="1"/>
  <c r="M180" i="8"/>
  <c r="M179" i="8"/>
  <c r="AC178" i="8"/>
  <c r="M177" i="8"/>
  <c r="AL176" i="8"/>
  <c r="M174" i="8"/>
  <c r="AK173" i="8"/>
  <c r="Y173" i="8"/>
  <c r="AH171" i="8"/>
  <c r="M171" i="8"/>
  <c r="AL169" i="8"/>
  <c r="AP48" i="8"/>
  <c r="BG47" i="8"/>
  <c r="AP47" i="8" s="1"/>
  <c r="AM156" i="5"/>
  <c r="AM164" i="5"/>
  <c r="AM172" i="5"/>
  <c r="AM180" i="5"/>
  <c r="AM188" i="5"/>
  <c r="AK159" i="5"/>
  <c r="AK167" i="5"/>
  <c r="AK175" i="5"/>
  <c r="AF162" i="5"/>
  <c r="AF170" i="5"/>
  <c r="AF178" i="5"/>
  <c r="AF186" i="5"/>
  <c r="AD157" i="5"/>
  <c r="AD165" i="5"/>
  <c r="AD173" i="5"/>
  <c r="AD181" i="5"/>
  <c r="AD189" i="5"/>
  <c r="U160" i="5"/>
  <c r="U168" i="5"/>
  <c r="U176" i="5"/>
  <c r="U184" i="5"/>
  <c r="U192" i="5"/>
  <c r="O155" i="5"/>
  <c r="O163" i="5"/>
  <c r="O171" i="5"/>
  <c r="O179" i="5"/>
  <c r="J160" i="5"/>
  <c r="J163" i="5"/>
  <c r="J168" i="5"/>
  <c r="J170" i="5"/>
  <c r="J171" i="5"/>
  <c r="J176" i="5"/>
  <c r="J178" i="5"/>
  <c r="J179" i="5"/>
  <c r="J184" i="5"/>
  <c r="J192" i="5"/>
  <c r="BG84" i="5"/>
  <c r="AP84" i="5"/>
  <c r="AF179" i="5" s="1"/>
  <c r="BG83" i="5"/>
  <c r="AP83" i="5"/>
  <c r="U178" i="5" s="1"/>
  <c r="BG82" i="5"/>
  <c r="AP82" i="5"/>
  <c r="U177" i="5" s="1"/>
  <c r="BG81" i="5"/>
  <c r="AP81" i="5"/>
  <c r="AK176" i="5" s="1"/>
  <c r="BG80" i="5"/>
  <c r="AP80" i="5"/>
  <c r="AD175" i="5" s="1"/>
  <c r="BG79" i="5"/>
  <c r="AP79" i="5"/>
  <c r="AD174" i="5" s="1"/>
  <c r="BG78" i="5"/>
  <c r="AP78" i="5"/>
  <c r="AM173" i="5" s="1"/>
  <c r="BG77" i="5"/>
  <c r="AP77" i="5"/>
  <c r="O172" i="5" s="1"/>
  <c r="BG76" i="5"/>
  <c r="AP76" i="5"/>
  <c r="AF171" i="5" s="1"/>
  <c r="BG75" i="5"/>
  <c r="AP75" i="5"/>
  <c r="U170" i="5" s="1"/>
  <c r="BG74" i="5"/>
  <c r="AP74" i="5"/>
  <c r="U169" i="5" s="1"/>
  <c r="BG73" i="5"/>
  <c r="AP73" i="5"/>
  <c r="AK168" i="5" s="1"/>
  <c r="BG72" i="5"/>
  <c r="AP72" i="5"/>
  <c r="AD167" i="5" s="1"/>
  <c r="BG71" i="5"/>
  <c r="AP71" i="5"/>
  <c r="AD166" i="5" s="1"/>
  <c r="BG70" i="5"/>
  <c r="AP70" i="5"/>
  <c r="AM165" i="5" s="1"/>
  <c r="BG69" i="5"/>
  <c r="AP69" i="5"/>
  <c r="O164" i="5" s="1"/>
  <c r="BG68" i="5"/>
  <c r="AP68" i="5"/>
  <c r="AF163" i="5" s="1"/>
  <c r="BG67" i="5"/>
  <c r="AP67" i="5"/>
  <c r="U162" i="5" s="1"/>
  <c r="BG66" i="5"/>
  <c r="AP66" i="5"/>
  <c r="U161" i="5" s="1"/>
  <c r="BG65" i="5"/>
  <c r="AP65" i="5"/>
  <c r="AK160" i="5" s="1"/>
  <c r="BG64" i="5"/>
  <c r="AP64" i="5"/>
  <c r="AD159" i="5" s="1"/>
  <c r="BG63" i="5"/>
  <c r="AP63" i="5"/>
  <c r="AD158" i="5" s="1"/>
  <c r="BG62" i="5"/>
  <c r="AP62" i="5" s="1"/>
  <c r="AM157" i="5" s="1"/>
  <c r="BG61" i="5"/>
  <c r="AP61" i="5"/>
  <c r="O156" i="5" s="1"/>
  <c r="BG60" i="5"/>
  <c r="AP60" i="5"/>
  <c r="AF155" i="5" s="1"/>
  <c r="BG59" i="5"/>
  <c r="AP59" i="5"/>
  <c r="U154" i="5" s="1"/>
  <c r="BG58" i="5"/>
  <c r="AP58" i="5"/>
  <c r="U153" i="5" s="1"/>
  <c r="BG98" i="5"/>
  <c r="AP98" i="5"/>
  <c r="U193" i="5" s="1"/>
  <c r="BG97" i="5"/>
  <c r="AP97" i="5"/>
  <c r="AK192" i="5" s="1"/>
  <c r="BG96" i="5"/>
  <c r="AP96" i="5"/>
  <c r="AD191" i="5" s="1"/>
  <c r="BG95" i="5"/>
  <c r="AP95" i="5"/>
  <c r="AD190" i="5" s="1"/>
  <c r="BG94" i="5"/>
  <c r="AP94" i="5"/>
  <c r="AM189" i="5" s="1"/>
  <c r="BG93" i="5"/>
  <c r="AP93" i="5"/>
  <c r="O188" i="5" s="1"/>
  <c r="BG92" i="5"/>
  <c r="AP92" i="5"/>
  <c r="AF187" i="5" s="1"/>
  <c r="BG91" i="5"/>
  <c r="AP91" i="5"/>
  <c r="U186" i="5" s="1"/>
  <c r="BG90" i="5"/>
  <c r="AP90" i="5"/>
  <c r="U185" i="5" s="1"/>
  <c r="BG89" i="5"/>
  <c r="AP89" i="5"/>
  <c r="AK184" i="5" s="1"/>
  <c r="BG88" i="5"/>
  <c r="AP88" i="5"/>
  <c r="AD183" i="5" s="1"/>
  <c r="BG87" i="5"/>
  <c r="AP87" i="5"/>
  <c r="AD182" i="5" s="1"/>
  <c r="BG86" i="5"/>
  <c r="AP86" i="5"/>
  <c r="AM181" i="5" s="1"/>
  <c r="BG85" i="5"/>
  <c r="AP85" i="5"/>
  <c r="O180" i="5" s="1"/>
  <c r="M98" i="7"/>
  <c r="M97" i="7"/>
  <c r="AC96" i="7"/>
  <c r="M95" i="7"/>
  <c r="AL94" i="7"/>
  <c r="M92" i="7"/>
  <c r="AK91" i="7"/>
  <c r="Y91" i="7"/>
  <c r="AH89" i="7"/>
  <c r="M89" i="7"/>
  <c r="AL87" i="7"/>
  <c r="BG71" i="7"/>
  <c r="AP71" i="7"/>
  <c r="BG70" i="7"/>
  <c r="AP70" i="7" s="1"/>
  <c r="BG69" i="7"/>
  <c r="AP69" i="7"/>
  <c r="BG68" i="7"/>
  <c r="AP68" i="7"/>
  <c r="BG67" i="7"/>
  <c r="AP67" i="7"/>
  <c r="BG66" i="7"/>
  <c r="AP66" i="7"/>
  <c r="BG65" i="7"/>
  <c r="AP65" i="7"/>
  <c r="BG64" i="7"/>
  <c r="AP64" i="7"/>
  <c r="BG63" i="7"/>
  <c r="AP63" i="7"/>
  <c r="BG62" i="7"/>
  <c r="AP62" i="7"/>
  <c r="BG61" i="7"/>
  <c r="AP61" i="7"/>
  <c r="BG60" i="7"/>
  <c r="AP60" i="7"/>
  <c r="BG59" i="7"/>
  <c r="AP59" i="7"/>
  <c r="BG58" i="7"/>
  <c r="AP58" i="7"/>
  <c r="BG57" i="7"/>
  <c r="AP57" i="7"/>
  <c r="BG56" i="7"/>
  <c r="AP56" i="7"/>
  <c r="BG55" i="7"/>
  <c r="AP55" i="7"/>
  <c r="BG54" i="7"/>
  <c r="AP54" i="7"/>
  <c r="BG53" i="7"/>
  <c r="AP53" i="7"/>
  <c r="BG52" i="7"/>
  <c r="AP52" i="7"/>
  <c r="BG51" i="7"/>
  <c r="AP51" i="7"/>
  <c r="BG50" i="7"/>
  <c r="AP50" i="7"/>
  <c r="BG49" i="7"/>
  <c r="AP49" i="7"/>
  <c r="BG48" i="7"/>
  <c r="AP48" i="7"/>
  <c r="BG47" i="7"/>
  <c r="AP47" i="7" s="1"/>
  <c r="M139" i="5"/>
  <c r="M138" i="5"/>
  <c r="AC49" i="7"/>
  <c r="AC57" i="7"/>
  <c r="AC65" i="7"/>
  <c r="AC50" i="7"/>
  <c r="AC58" i="7"/>
  <c r="AC66" i="7"/>
  <c r="AC51" i="7"/>
  <c r="AC59" i="7"/>
  <c r="AC67" i="7"/>
  <c r="AC52" i="7"/>
  <c r="AC60" i="7"/>
  <c r="AC68" i="7"/>
  <c r="AC53" i="7"/>
  <c r="AC54" i="7"/>
  <c r="AC62" i="7"/>
  <c r="AC70" i="7"/>
  <c r="AC56" i="7"/>
  <c r="AC64" i="7"/>
  <c r="AC69" i="7"/>
  <c r="AC55" i="7"/>
  <c r="AC63" i="7"/>
  <c r="AC71" i="7"/>
  <c r="AC48" i="7"/>
  <c r="AC61" i="7"/>
  <c r="X48" i="7"/>
  <c r="X56" i="7"/>
  <c r="X64" i="7"/>
  <c r="X50" i="7"/>
  <c r="X58" i="7"/>
  <c r="X66" i="7"/>
  <c r="X51" i="7"/>
  <c r="X59" i="7"/>
  <c r="X67" i="7"/>
  <c r="X52" i="7"/>
  <c r="X60" i="7"/>
  <c r="X68" i="7"/>
  <c r="X71" i="7"/>
  <c r="X65" i="7"/>
  <c r="X53" i="7"/>
  <c r="X61" i="7"/>
  <c r="X69" i="7"/>
  <c r="X63" i="7"/>
  <c r="X57" i="7"/>
  <c r="X54" i="7"/>
  <c r="X62" i="7"/>
  <c r="X70" i="7"/>
  <c r="X55" i="7"/>
  <c r="X49" i="7"/>
  <c r="AC151" i="8"/>
  <c r="AC152" i="8"/>
  <c r="AC153" i="8"/>
  <c r="X151" i="8"/>
  <c r="X152" i="8"/>
  <c r="X153" i="8"/>
  <c r="AC49" i="8"/>
  <c r="AC57" i="8"/>
  <c r="AC65" i="8"/>
  <c r="AC73" i="8"/>
  <c r="AC81" i="8"/>
  <c r="AC89" i="8"/>
  <c r="AC97" i="8"/>
  <c r="AC105" i="8"/>
  <c r="AC113" i="8"/>
  <c r="AC121" i="8"/>
  <c r="AC129" i="8"/>
  <c r="AC137" i="8"/>
  <c r="AC145" i="8"/>
  <c r="AC72" i="8"/>
  <c r="AC144" i="8"/>
  <c r="AC50" i="8"/>
  <c r="AC58" i="8"/>
  <c r="AC66" i="8"/>
  <c r="AC74" i="8"/>
  <c r="AC82" i="8"/>
  <c r="AC90" i="8"/>
  <c r="AC98" i="8"/>
  <c r="AC106" i="8"/>
  <c r="AC114" i="8"/>
  <c r="AC122" i="8"/>
  <c r="AC130" i="8"/>
  <c r="AC138" i="8"/>
  <c r="AC146" i="8"/>
  <c r="AC64" i="8"/>
  <c r="AC51" i="8"/>
  <c r="AC59" i="8"/>
  <c r="AC67" i="8"/>
  <c r="AC75" i="8"/>
  <c r="AC83" i="8"/>
  <c r="AC91" i="8"/>
  <c r="AC99" i="8"/>
  <c r="AC107" i="8"/>
  <c r="AC115" i="8"/>
  <c r="AC123" i="8"/>
  <c r="AC131" i="8"/>
  <c r="AC139" i="8"/>
  <c r="AC147" i="8"/>
  <c r="AC80" i="8"/>
  <c r="AC120" i="8"/>
  <c r="AC52" i="8"/>
  <c r="AC60" i="8"/>
  <c r="AC68" i="8"/>
  <c r="AC76" i="8"/>
  <c r="AC84" i="8"/>
  <c r="AC92" i="8"/>
  <c r="AC100" i="8"/>
  <c r="AC108" i="8"/>
  <c r="AC116" i="8"/>
  <c r="AC124" i="8"/>
  <c r="AC132" i="8"/>
  <c r="AC140" i="8"/>
  <c r="AC148" i="8"/>
  <c r="AC88" i="8"/>
  <c r="AC53" i="8"/>
  <c r="AC61" i="8"/>
  <c r="AC69" i="8"/>
  <c r="AC77" i="8"/>
  <c r="AC85" i="8"/>
  <c r="AC93" i="8"/>
  <c r="AC101" i="8"/>
  <c r="AC109" i="8"/>
  <c r="AC117" i="8"/>
  <c r="AC125" i="8"/>
  <c r="AC133" i="8"/>
  <c r="AC141" i="8"/>
  <c r="AC149" i="8"/>
  <c r="AC56" i="8"/>
  <c r="AC54" i="8"/>
  <c r="AC62" i="8"/>
  <c r="AC70" i="8"/>
  <c r="AC78" i="8"/>
  <c r="AC86" i="8"/>
  <c r="AC94" i="8"/>
  <c r="AC102" i="8"/>
  <c r="AC110" i="8"/>
  <c r="AC118" i="8"/>
  <c r="AC126" i="8"/>
  <c r="AC134" i="8"/>
  <c r="AC142" i="8"/>
  <c r="AC150" i="8"/>
  <c r="AC96" i="8"/>
  <c r="AC128" i="8"/>
  <c r="AC55" i="8"/>
  <c r="AC63" i="8"/>
  <c r="AC71" i="8"/>
  <c r="AC79" i="8"/>
  <c r="AC87" i="8"/>
  <c r="AC95" i="8"/>
  <c r="AC103" i="8"/>
  <c r="AC111" i="8"/>
  <c r="AC119" i="8"/>
  <c r="AC127" i="8"/>
  <c r="AC135" i="8"/>
  <c r="AC143" i="8"/>
  <c r="AC104" i="8"/>
  <c r="AC112" i="8"/>
  <c r="AC136" i="8"/>
  <c r="X49" i="8"/>
  <c r="X57" i="8"/>
  <c r="X65" i="8"/>
  <c r="X73" i="8"/>
  <c r="X81" i="8"/>
  <c r="X89" i="8"/>
  <c r="X97" i="8"/>
  <c r="X105" i="8"/>
  <c r="X113" i="8"/>
  <c r="X121" i="8"/>
  <c r="X129" i="8"/>
  <c r="X137" i="8"/>
  <c r="X145" i="8"/>
  <c r="X50" i="8"/>
  <c r="X58" i="8"/>
  <c r="X66" i="8"/>
  <c r="X74" i="8"/>
  <c r="X82" i="8"/>
  <c r="X90" i="8"/>
  <c r="X98" i="8"/>
  <c r="X106" i="8"/>
  <c r="X114" i="8"/>
  <c r="X122" i="8"/>
  <c r="X130" i="8"/>
  <c r="X138" i="8"/>
  <c r="X146" i="8"/>
  <c r="X51" i="8"/>
  <c r="X59" i="8"/>
  <c r="X67" i="8"/>
  <c r="X75" i="8"/>
  <c r="X83" i="8"/>
  <c r="X91" i="8"/>
  <c r="X99" i="8"/>
  <c r="X107" i="8"/>
  <c r="X115" i="8"/>
  <c r="X123" i="8"/>
  <c r="X131" i="8"/>
  <c r="X139" i="8"/>
  <c r="X147" i="8"/>
  <c r="X88" i="8"/>
  <c r="X96" i="8"/>
  <c r="X128" i="8"/>
  <c r="X52" i="8"/>
  <c r="X60" i="8"/>
  <c r="X68" i="8"/>
  <c r="X76" i="8"/>
  <c r="X84" i="8"/>
  <c r="X92" i="8"/>
  <c r="X100" i="8"/>
  <c r="X108" i="8"/>
  <c r="X116" i="8"/>
  <c r="X124" i="8"/>
  <c r="X132" i="8"/>
  <c r="X140" i="8"/>
  <c r="X148" i="8"/>
  <c r="X80" i="8"/>
  <c r="X53" i="8"/>
  <c r="X61" i="8"/>
  <c r="X69" i="8"/>
  <c r="X77" i="8"/>
  <c r="X85" i="8"/>
  <c r="X93" i="8"/>
  <c r="X101" i="8"/>
  <c r="X109" i="8"/>
  <c r="X117" i="8"/>
  <c r="X125" i="8"/>
  <c r="X133" i="8"/>
  <c r="X141" i="8"/>
  <c r="X149" i="8"/>
  <c r="X64" i="8"/>
  <c r="X104" i="8"/>
  <c r="X54" i="8"/>
  <c r="X62" i="8"/>
  <c r="X70" i="8"/>
  <c r="X78" i="8"/>
  <c r="X86" i="8"/>
  <c r="X94" i="8"/>
  <c r="X102" i="8"/>
  <c r="X110" i="8"/>
  <c r="X118" i="8"/>
  <c r="X126" i="8"/>
  <c r="X134" i="8"/>
  <c r="X142" i="8"/>
  <c r="X150" i="8"/>
  <c r="X56" i="8"/>
  <c r="X112" i="8"/>
  <c r="X144" i="8"/>
  <c r="X55" i="8"/>
  <c r="X63" i="8"/>
  <c r="X71" i="8"/>
  <c r="X79" i="8"/>
  <c r="X87" i="8"/>
  <c r="X95" i="8"/>
  <c r="X103" i="8"/>
  <c r="X111" i="8"/>
  <c r="X119" i="8"/>
  <c r="X127" i="8"/>
  <c r="X135" i="8"/>
  <c r="X143" i="8"/>
  <c r="X72" i="8"/>
  <c r="X120" i="8"/>
  <c r="X136" i="8"/>
  <c r="AC48" i="8"/>
  <c r="X48" i="8"/>
  <c r="AC84" i="5"/>
  <c r="AC82" i="5"/>
  <c r="AC80" i="5"/>
  <c r="AC78" i="5"/>
  <c r="AC76" i="5"/>
  <c r="AC74" i="5"/>
  <c r="AC72" i="5"/>
  <c r="AC70" i="5"/>
  <c r="AC68" i="5"/>
  <c r="AC66" i="5"/>
  <c r="AC64" i="5"/>
  <c r="AC62" i="5"/>
  <c r="AC60" i="5"/>
  <c r="AC58" i="5"/>
  <c r="X84" i="5"/>
  <c r="X82" i="5"/>
  <c r="X80" i="5"/>
  <c r="X78" i="5"/>
  <c r="X76" i="5"/>
  <c r="X74" i="5"/>
  <c r="X72" i="5"/>
  <c r="X70" i="5"/>
  <c r="X68" i="5"/>
  <c r="X66" i="5"/>
  <c r="X64" i="5"/>
  <c r="X62" i="5"/>
  <c r="X60" i="5"/>
  <c r="X58" i="5"/>
  <c r="AC83" i="5"/>
  <c r="AC81" i="5"/>
  <c r="AC79" i="5"/>
  <c r="AC77" i="5"/>
  <c r="AC75" i="5"/>
  <c r="AC73" i="5"/>
  <c r="AC71" i="5"/>
  <c r="AC69" i="5"/>
  <c r="AC67" i="5"/>
  <c r="AC65" i="5"/>
  <c r="AC63" i="5"/>
  <c r="AC61" i="5"/>
  <c r="AC59" i="5"/>
  <c r="X83" i="5"/>
  <c r="X81" i="5"/>
  <c r="X79" i="5"/>
  <c r="X77" i="5"/>
  <c r="X75" i="5"/>
  <c r="X73" i="5"/>
  <c r="X71" i="5"/>
  <c r="X69" i="5"/>
  <c r="X67" i="5"/>
  <c r="X65" i="5"/>
  <c r="X63" i="5"/>
  <c r="X61" i="5"/>
  <c r="X59" i="5"/>
  <c r="X98" i="5"/>
  <c r="X96" i="5"/>
  <c r="X94" i="5"/>
  <c r="X92" i="5"/>
  <c r="X90" i="5"/>
  <c r="X88" i="5"/>
  <c r="X86" i="5"/>
  <c r="AC94" i="5"/>
  <c r="AC90" i="5"/>
  <c r="AC88" i="5"/>
  <c r="AC98" i="5"/>
  <c r="AC97" i="5"/>
  <c r="AC95" i="5"/>
  <c r="AC93" i="5"/>
  <c r="AC91" i="5"/>
  <c r="AC89" i="5"/>
  <c r="AC87" i="5"/>
  <c r="AC85" i="5"/>
  <c r="X97" i="5"/>
  <c r="X95" i="5"/>
  <c r="X93" i="5"/>
  <c r="X91" i="5"/>
  <c r="X89" i="5"/>
  <c r="X87" i="5"/>
  <c r="X85" i="5"/>
  <c r="AC96" i="5"/>
  <c r="AC92" i="5"/>
  <c r="AC86" i="5"/>
  <c r="AC47" i="8"/>
  <c r="X47" i="8"/>
  <c r="R32" i="7"/>
  <c r="M32" i="7"/>
  <c r="R28" i="7"/>
  <c r="M28" i="7"/>
  <c r="AH20" i="7"/>
  <c r="M20" i="7"/>
  <c r="AC47" i="7"/>
  <c r="X47" i="7"/>
  <c r="J272" i="8" l="1"/>
  <c r="J208" i="8"/>
  <c r="O288" i="8"/>
  <c r="O280" i="8"/>
  <c r="O272" i="8"/>
  <c r="O264" i="8"/>
  <c r="O256" i="8"/>
  <c r="O248" i="8"/>
  <c r="O240" i="8"/>
  <c r="O232" i="8"/>
  <c r="O224" i="8"/>
  <c r="O216" i="8"/>
  <c r="O208" i="8"/>
  <c r="O200" i="8"/>
  <c r="O192" i="8"/>
  <c r="U288" i="8"/>
  <c r="U280" i="8"/>
  <c r="U272" i="8"/>
  <c r="U264" i="8"/>
  <c r="U256" i="8"/>
  <c r="U248" i="8"/>
  <c r="U240" i="8"/>
  <c r="U232" i="8"/>
  <c r="U224" i="8"/>
  <c r="U216" i="8"/>
  <c r="U208" i="8"/>
  <c r="U200" i="8"/>
  <c r="U192" i="8"/>
  <c r="AF288" i="8"/>
  <c r="AF280" i="8"/>
  <c r="AF272" i="8"/>
  <c r="AF264" i="8"/>
  <c r="AF256" i="8"/>
  <c r="AF248" i="8"/>
  <c r="AF240" i="8"/>
  <c r="AF232" i="8"/>
  <c r="AF224" i="8"/>
  <c r="AF216" i="8"/>
  <c r="AF208" i="8"/>
  <c r="AF200" i="8"/>
  <c r="AF192" i="8"/>
  <c r="AD288" i="8"/>
  <c r="AD280" i="8"/>
  <c r="AD272" i="8"/>
  <c r="AD264" i="8"/>
  <c r="AD256" i="8"/>
  <c r="AD248" i="8"/>
  <c r="AD240" i="8"/>
  <c r="AD232" i="8"/>
  <c r="AD224" i="8"/>
  <c r="AD216" i="8"/>
  <c r="AD208" i="8"/>
  <c r="AD200" i="8"/>
  <c r="AD192" i="8"/>
  <c r="AK288" i="8"/>
  <c r="AK280" i="8"/>
  <c r="AK272" i="8"/>
  <c r="AK264" i="8"/>
  <c r="AK256" i="8"/>
  <c r="AK248" i="8"/>
  <c r="AK240" i="8"/>
  <c r="AK232" i="8"/>
  <c r="AK224" i="8"/>
  <c r="AK216" i="8"/>
  <c r="AK208" i="8"/>
  <c r="AK200" i="8"/>
  <c r="AK192" i="8"/>
  <c r="AM280" i="8"/>
  <c r="AM264" i="8"/>
  <c r="AM256" i="8"/>
  <c r="AM248" i="8"/>
  <c r="AM232" i="8"/>
  <c r="AM224" i="8"/>
  <c r="AM216" i="8"/>
  <c r="AM200" i="8"/>
  <c r="AM192" i="8"/>
  <c r="O287" i="8"/>
  <c r="O279" i="8"/>
  <c r="O271" i="8"/>
  <c r="O263" i="8"/>
  <c r="O255" i="8"/>
  <c r="O247" i="8"/>
  <c r="O239" i="8"/>
  <c r="O231" i="8"/>
  <c r="O223" i="8"/>
  <c r="O215" i="8"/>
  <c r="O207" i="8"/>
  <c r="O199" i="8"/>
  <c r="O191" i="8"/>
  <c r="U287" i="8"/>
  <c r="U279" i="8"/>
  <c r="U271" i="8"/>
  <c r="U263" i="8"/>
  <c r="U255" i="8"/>
  <c r="U247" i="8"/>
  <c r="U239" i="8"/>
  <c r="U231" i="8"/>
  <c r="U223" i="8"/>
  <c r="U215" i="8"/>
  <c r="U207" i="8"/>
  <c r="U199" i="8"/>
  <c r="U191" i="8"/>
  <c r="AF287" i="8"/>
  <c r="AF279" i="8"/>
  <c r="AF271" i="8"/>
  <c r="AF263" i="8"/>
  <c r="AF255" i="8"/>
  <c r="AF247" i="8"/>
  <c r="AF239" i="8"/>
  <c r="AF231" i="8"/>
  <c r="AF223" i="8"/>
  <c r="AF215" i="8"/>
  <c r="AF207" i="8"/>
  <c r="AF199" i="8"/>
  <c r="AF191" i="8"/>
  <c r="AD287" i="8"/>
  <c r="AD279" i="8"/>
  <c r="AD271" i="8"/>
  <c r="AD263" i="8"/>
  <c r="AD255" i="8"/>
  <c r="AD247" i="8"/>
  <c r="AD239" i="8"/>
  <c r="AD231" i="8"/>
  <c r="AD223" i="8"/>
  <c r="AD215" i="8"/>
  <c r="AD207" i="8"/>
  <c r="AD199" i="8"/>
  <c r="AD191" i="8"/>
  <c r="AK287" i="8"/>
  <c r="AK279" i="8"/>
  <c r="AK271" i="8"/>
  <c r="AK263" i="8"/>
  <c r="AK255" i="8"/>
  <c r="AK247" i="8"/>
  <c r="AK239" i="8"/>
  <c r="AK231" i="8"/>
  <c r="AK223" i="8"/>
  <c r="AK215" i="8"/>
  <c r="AK207" i="8"/>
  <c r="AK199" i="8"/>
  <c r="AK191" i="8"/>
  <c r="AM279" i="8"/>
  <c r="AM271" i="8"/>
  <c r="AM263" i="8"/>
  <c r="AM255" i="8"/>
  <c r="AM247" i="8"/>
  <c r="AM239" i="8"/>
  <c r="AM231" i="8"/>
  <c r="AM223" i="8"/>
  <c r="AM215" i="8"/>
  <c r="AM207" i="8"/>
  <c r="AM199" i="8"/>
  <c r="AM191" i="8"/>
  <c r="O289" i="8"/>
  <c r="J254" i="8"/>
  <c r="J190" i="8"/>
  <c r="O286" i="8"/>
  <c r="O278" i="8"/>
  <c r="O270" i="8"/>
  <c r="O262" i="8"/>
  <c r="O254" i="8"/>
  <c r="O246" i="8"/>
  <c r="O238" i="8"/>
  <c r="O230" i="8"/>
  <c r="O222" i="8"/>
  <c r="O214" i="8"/>
  <c r="O206" i="8"/>
  <c r="O198" i="8"/>
  <c r="O190" i="8"/>
  <c r="U286" i="8"/>
  <c r="U278" i="8"/>
  <c r="U270" i="8"/>
  <c r="U262" i="8"/>
  <c r="U254" i="8"/>
  <c r="U246" i="8"/>
  <c r="U238" i="8"/>
  <c r="U230" i="8"/>
  <c r="U222" i="8"/>
  <c r="U214" i="8"/>
  <c r="U206" i="8"/>
  <c r="U198" i="8"/>
  <c r="U190" i="8"/>
  <c r="AF286" i="8"/>
  <c r="AF278" i="8"/>
  <c r="AF270" i="8"/>
  <c r="AF262" i="8"/>
  <c r="AF254" i="8"/>
  <c r="AF246" i="8"/>
  <c r="AF238" i="8"/>
  <c r="AF230" i="8"/>
  <c r="AF222" i="8"/>
  <c r="AF214" i="8"/>
  <c r="AF206" i="8"/>
  <c r="AF198" i="8"/>
  <c r="AF190" i="8"/>
  <c r="AD286" i="8"/>
  <c r="AD278" i="8"/>
  <c r="AD270" i="8"/>
  <c r="AD262" i="8"/>
  <c r="AD254" i="8"/>
  <c r="AD246" i="8"/>
  <c r="AD238" i="8"/>
  <c r="AD230" i="8"/>
  <c r="AD222" i="8"/>
  <c r="AD214" i="8"/>
  <c r="AD206" i="8"/>
  <c r="AD198" i="8"/>
  <c r="AD190" i="8"/>
  <c r="AK286" i="8"/>
  <c r="AK278" i="8"/>
  <c r="AK270" i="8"/>
  <c r="AK262" i="8"/>
  <c r="AK254" i="8"/>
  <c r="AK246" i="8"/>
  <c r="AK238" i="8"/>
  <c r="AK230" i="8"/>
  <c r="AK222" i="8"/>
  <c r="AK214" i="8"/>
  <c r="AK206" i="8"/>
  <c r="AK198" i="8"/>
  <c r="AK190" i="8"/>
  <c r="AM286" i="8"/>
  <c r="AM270" i="8"/>
  <c r="AM262" i="8"/>
  <c r="AM246" i="8"/>
  <c r="AM238" i="8"/>
  <c r="AM222" i="8"/>
  <c r="AM206" i="8"/>
  <c r="AM198" i="8"/>
  <c r="U289" i="8"/>
  <c r="O285" i="8"/>
  <c r="O277" i="8"/>
  <c r="O269" i="8"/>
  <c r="O261" i="8"/>
  <c r="O253" i="8"/>
  <c r="O245" i="8"/>
  <c r="O237" i="8"/>
  <c r="O229" i="8"/>
  <c r="O221" i="8"/>
  <c r="O213" i="8"/>
  <c r="O205" i="8"/>
  <c r="O197" i="8"/>
  <c r="O189" i="8"/>
  <c r="U285" i="8"/>
  <c r="U277" i="8"/>
  <c r="U269" i="8"/>
  <c r="U261" i="8"/>
  <c r="U253" i="8"/>
  <c r="U245" i="8"/>
  <c r="U237" i="8"/>
  <c r="U229" i="8"/>
  <c r="U221" i="8"/>
  <c r="U213" i="8"/>
  <c r="U205" i="8"/>
  <c r="U197" i="8"/>
  <c r="U189" i="8"/>
  <c r="AF285" i="8"/>
  <c r="AF277" i="8"/>
  <c r="AF269" i="8"/>
  <c r="AF261" i="8"/>
  <c r="AF253" i="8"/>
  <c r="AF245" i="8"/>
  <c r="AF237" i="8"/>
  <c r="AF229" i="8"/>
  <c r="AF221" i="8"/>
  <c r="AF213" i="8"/>
  <c r="AF205" i="8"/>
  <c r="AF197" i="8"/>
  <c r="AF189" i="8"/>
  <c r="AD285" i="8"/>
  <c r="AD277" i="8"/>
  <c r="AD269" i="8"/>
  <c r="AD261" i="8"/>
  <c r="AD253" i="8"/>
  <c r="AD245" i="8"/>
  <c r="AD237" i="8"/>
  <c r="AD229" i="8"/>
  <c r="AD221" i="8"/>
  <c r="AD213" i="8"/>
  <c r="AD205" i="8"/>
  <c r="AD197" i="8"/>
  <c r="AD189" i="8"/>
  <c r="AK285" i="8"/>
  <c r="AK277" i="8"/>
  <c r="AK269" i="8"/>
  <c r="AK261" i="8"/>
  <c r="AK253" i="8"/>
  <c r="AK245" i="8"/>
  <c r="AK237" i="8"/>
  <c r="AK229" i="8"/>
  <c r="AK221" i="8"/>
  <c r="AK213" i="8"/>
  <c r="AK205" i="8"/>
  <c r="AK197" i="8"/>
  <c r="AK189" i="8"/>
  <c r="AM285" i="8"/>
  <c r="AM277" i="8"/>
  <c r="AM269" i="8"/>
  <c r="AM261" i="8"/>
  <c r="AM253" i="8"/>
  <c r="AM245" i="8"/>
  <c r="AM237" i="8"/>
  <c r="AM229" i="8"/>
  <c r="AM221" i="8"/>
  <c r="AM213" i="8"/>
  <c r="AM205" i="8"/>
  <c r="AM197" i="8"/>
  <c r="AM189" i="8"/>
  <c r="AD289" i="8"/>
  <c r="O284" i="8"/>
  <c r="O276" i="8"/>
  <c r="O268" i="8"/>
  <c r="O260" i="8"/>
  <c r="O252" i="8"/>
  <c r="O244" i="8"/>
  <c r="O236" i="8"/>
  <c r="O228" i="8"/>
  <c r="O220" i="8"/>
  <c r="O212" i="8"/>
  <c r="O204" i="8"/>
  <c r="O196" i="8"/>
  <c r="O188" i="8"/>
  <c r="U284" i="8"/>
  <c r="U276" i="8"/>
  <c r="U268" i="8"/>
  <c r="U260" i="8"/>
  <c r="U252" i="8"/>
  <c r="U244" i="8"/>
  <c r="U236" i="8"/>
  <c r="U228" i="8"/>
  <c r="U220" i="8"/>
  <c r="U212" i="8"/>
  <c r="U204" i="8"/>
  <c r="U196" i="8"/>
  <c r="U188" i="8"/>
  <c r="AF284" i="8"/>
  <c r="AF276" i="8"/>
  <c r="AF268" i="8"/>
  <c r="AF260" i="8"/>
  <c r="AF252" i="8"/>
  <c r="AF244" i="8"/>
  <c r="AF236" i="8"/>
  <c r="AF228" i="8"/>
  <c r="AF220" i="8"/>
  <c r="AF212" i="8"/>
  <c r="AF204" i="8"/>
  <c r="AF196" i="8"/>
  <c r="AF188" i="8"/>
  <c r="AD284" i="8"/>
  <c r="AD276" i="8"/>
  <c r="AD268" i="8"/>
  <c r="AD260" i="8"/>
  <c r="AD252" i="8"/>
  <c r="AD244" i="8"/>
  <c r="AD236" i="8"/>
  <c r="AD228" i="8"/>
  <c r="AD220" i="8"/>
  <c r="AD212" i="8"/>
  <c r="AD204" i="8"/>
  <c r="AD196" i="8"/>
  <c r="AD188" i="8"/>
  <c r="AK284" i="8"/>
  <c r="AK276" i="8"/>
  <c r="AK268" i="8"/>
  <c r="AK260" i="8"/>
  <c r="AK252" i="8"/>
  <c r="AK244" i="8"/>
  <c r="AK236" i="8"/>
  <c r="AK228" i="8"/>
  <c r="AK220" i="8"/>
  <c r="AK212" i="8"/>
  <c r="AK204" i="8"/>
  <c r="AK196" i="8"/>
  <c r="AK188" i="8"/>
  <c r="AM284" i="8"/>
  <c r="AM276" i="8"/>
  <c r="AM268" i="8"/>
  <c r="AM260" i="8"/>
  <c r="AM252" i="8"/>
  <c r="AM244" i="8"/>
  <c r="AM236" i="8"/>
  <c r="AM228" i="8"/>
  <c r="AM220" i="8"/>
  <c r="AM212" i="8"/>
  <c r="AM204" i="8"/>
  <c r="AM196" i="8"/>
  <c r="AM188" i="8"/>
  <c r="AF289" i="8"/>
  <c r="O283" i="8"/>
  <c r="O275" i="8"/>
  <c r="O267" i="8"/>
  <c r="O259" i="8"/>
  <c r="O251" i="8"/>
  <c r="O243" i="8"/>
  <c r="O235" i="8"/>
  <c r="O227" i="8"/>
  <c r="O219" i="8"/>
  <c r="O211" i="8"/>
  <c r="O203" i="8"/>
  <c r="O195" i="8"/>
  <c r="O187" i="8"/>
  <c r="U283" i="8"/>
  <c r="U275" i="8"/>
  <c r="U267" i="8"/>
  <c r="U259" i="8"/>
  <c r="U251" i="8"/>
  <c r="U243" i="8"/>
  <c r="U235" i="8"/>
  <c r="U227" i="8"/>
  <c r="U219" i="8"/>
  <c r="U211" i="8"/>
  <c r="U203" i="8"/>
  <c r="U195" i="8"/>
  <c r="U187" i="8"/>
  <c r="AF283" i="8"/>
  <c r="AF275" i="8"/>
  <c r="AF267" i="8"/>
  <c r="AF259" i="8"/>
  <c r="AF251" i="8"/>
  <c r="AF243" i="8"/>
  <c r="AF235" i="8"/>
  <c r="AF227" i="8"/>
  <c r="AF219" i="8"/>
  <c r="AF211" i="8"/>
  <c r="AF203" i="8"/>
  <c r="AF195" i="8"/>
  <c r="AF187" i="8"/>
  <c r="AD283" i="8"/>
  <c r="AD275" i="8"/>
  <c r="AD267" i="8"/>
  <c r="AD259" i="8"/>
  <c r="AD251" i="8"/>
  <c r="AD243" i="8"/>
  <c r="AD235" i="8"/>
  <c r="AD227" i="8"/>
  <c r="AD219" i="8"/>
  <c r="AD211" i="8"/>
  <c r="AD203" i="8"/>
  <c r="AD195" i="8"/>
  <c r="AD187" i="8"/>
  <c r="AK283" i="8"/>
  <c r="AK275" i="8"/>
  <c r="AK267" i="8"/>
  <c r="AK259" i="8"/>
  <c r="AK251" i="8"/>
  <c r="AK243" i="8"/>
  <c r="AK235" i="8"/>
  <c r="AK227" i="8"/>
  <c r="AK219" i="8"/>
  <c r="AK211" i="8"/>
  <c r="AK203" i="8"/>
  <c r="AK195" i="8"/>
  <c r="AK187" i="8"/>
  <c r="AM283" i="8"/>
  <c r="AM275" i="8"/>
  <c r="AM267" i="8"/>
  <c r="AM259" i="8"/>
  <c r="AM251" i="8"/>
  <c r="AM243" i="8"/>
  <c r="AM235" i="8"/>
  <c r="AM227" i="8"/>
  <c r="AM219" i="8"/>
  <c r="AM211" i="8"/>
  <c r="AM203" i="8"/>
  <c r="AM195" i="8"/>
  <c r="AM187" i="8"/>
  <c r="AK289" i="8"/>
  <c r="O282" i="8"/>
  <c r="O274" i="8"/>
  <c r="O266" i="8"/>
  <c r="O258" i="8"/>
  <c r="O250" i="8"/>
  <c r="O242" i="8"/>
  <c r="O234" i="8"/>
  <c r="O226" i="8"/>
  <c r="O218" i="8"/>
  <c r="O210" i="8"/>
  <c r="O202" i="8"/>
  <c r="O194" i="8"/>
  <c r="O186" i="8"/>
  <c r="U282" i="8"/>
  <c r="U274" i="8"/>
  <c r="U266" i="8"/>
  <c r="U258" i="8"/>
  <c r="U250" i="8"/>
  <c r="U242" i="8"/>
  <c r="U234" i="8"/>
  <c r="U226" i="8"/>
  <c r="U218" i="8"/>
  <c r="U210" i="8"/>
  <c r="U202" i="8"/>
  <c r="U194" i="8"/>
  <c r="U186" i="8"/>
  <c r="AF282" i="8"/>
  <c r="AF274" i="8"/>
  <c r="AF266" i="8"/>
  <c r="AF258" i="8"/>
  <c r="AF250" i="8"/>
  <c r="AF242" i="8"/>
  <c r="AF234" i="8"/>
  <c r="AF226" i="8"/>
  <c r="AF218" i="8"/>
  <c r="AF210" i="8"/>
  <c r="AF202" i="8"/>
  <c r="AF194" i="8"/>
  <c r="AF186" i="8"/>
  <c r="AD282" i="8"/>
  <c r="AD274" i="8"/>
  <c r="AD266" i="8"/>
  <c r="AD258" i="8"/>
  <c r="AD250" i="8"/>
  <c r="AD242" i="8"/>
  <c r="AD234" i="8"/>
  <c r="AD226" i="8"/>
  <c r="AD218" i="8"/>
  <c r="AD210" i="8"/>
  <c r="AD202" i="8"/>
  <c r="AD194" i="8"/>
  <c r="AD186" i="8"/>
  <c r="AK282" i="8"/>
  <c r="AK274" i="8"/>
  <c r="AK266" i="8"/>
  <c r="AK258" i="8"/>
  <c r="AK250" i="8"/>
  <c r="AK242" i="8"/>
  <c r="AK234" i="8"/>
  <c r="AK226" i="8"/>
  <c r="AK218" i="8"/>
  <c r="AK210" i="8"/>
  <c r="AK202" i="8"/>
  <c r="AK194" i="8"/>
  <c r="AK186" i="8"/>
  <c r="AM282" i="8"/>
  <c r="AM274" i="8"/>
  <c r="AM266" i="8"/>
  <c r="AM258" i="8"/>
  <c r="AM250" i="8"/>
  <c r="AM242" i="8"/>
  <c r="AM234" i="8"/>
  <c r="AM226" i="8"/>
  <c r="AM218" i="8"/>
  <c r="AM210" i="8"/>
  <c r="AM202" i="8"/>
  <c r="AM194" i="8"/>
  <c r="AM186" i="8"/>
  <c r="J191" i="5"/>
  <c r="J183" i="5"/>
  <c r="J175" i="5"/>
  <c r="J167" i="5"/>
  <c r="J159" i="5"/>
  <c r="O186" i="5"/>
  <c r="O178" i="5"/>
  <c r="O170" i="5"/>
  <c r="O162" i="5"/>
  <c r="O154" i="5"/>
  <c r="U191" i="5"/>
  <c r="U183" i="5"/>
  <c r="U175" i="5"/>
  <c r="U167" i="5"/>
  <c r="U159" i="5"/>
  <c r="AD188" i="5"/>
  <c r="AD180" i="5"/>
  <c r="AD172" i="5"/>
  <c r="AD164" i="5"/>
  <c r="AD156" i="5"/>
  <c r="AF193" i="5"/>
  <c r="AF185" i="5"/>
  <c r="AF177" i="5"/>
  <c r="AF169" i="5"/>
  <c r="AF161" i="5"/>
  <c r="AF153" i="5"/>
  <c r="AK190" i="5"/>
  <c r="AK182" i="5"/>
  <c r="AK174" i="5"/>
  <c r="AK166" i="5"/>
  <c r="AK158" i="5"/>
  <c r="AM187" i="5"/>
  <c r="AM179" i="5"/>
  <c r="AM171" i="5"/>
  <c r="AM163" i="5"/>
  <c r="AM155" i="5"/>
  <c r="J190" i="5"/>
  <c r="J182" i="5"/>
  <c r="J174" i="5"/>
  <c r="J166" i="5"/>
  <c r="J158" i="5"/>
  <c r="O193" i="5"/>
  <c r="O185" i="5"/>
  <c r="O177" i="5"/>
  <c r="O169" i="5"/>
  <c r="O161" i="5"/>
  <c r="O153" i="5"/>
  <c r="U190" i="5"/>
  <c r="U182" i="5"/>
  <c r="U174" i="5"/>
  <c r="U166" i="5"/>
  <c r="U158" i="5"/>
  <c r="AD187" i="5"/>
  <c r="AD179" i="5"/>
  <c r="AD171" i="5"/>
  <c r="AD163" i="5"/>
  <c r="AD155" i="5"/>
  <c r="AF192" i="5"/>
  <c r="AF184" i="5"/>
  <c r="AF176" i="5"/>
  <c r="AF168" i="5"/>
  <c r="AF160" i="5"/>
  <c r="AK189" i="5"/>
  <c r="AK181" i="5"/>
  <c r="AK173" i="5"/>
  <c r="AK165" i="5"/>
  <c r="AK157" i="5"/>
  <c r="AM186" i="5"/>
  <c r="AM178" i="5"/>
  <c r="AM170" i="5"/>
  <c r="AM162" i="5"/>
  <c r="AM154" i="5"/>
  <c r="J189" i="5"/>
  <c r="J181" i="5"/>
  <c r="J173" i="5"/>
  <c r="J165" i="5"/>
  <c r="J157" i="5"/>
  <c r="O192" i="5"/>
  <c r="O184" i="5"/>
  <c r="O176" i="5"/>
  <c r="O168" i="5"/>
  <c r="O160" i="5"/>
  <c r="U189" i="5"/>
  <c r="U181" i="5"/>
  <c r="U173" i="5"/>
  <c r="U165" i="5"/>
  <c r="U157" i="5"/>
  <c r="AD186" i="5"/>
  <c r="AD178" i="5"/>
  <c r="AD170" i="5"/>
  <c r="AD162" i="5"/>
  <c r="AD154" i="5"/>
  <c r="AF191" i="5"/>
  <c r="AF183" i="5"/>
  <c r="AF175" i="5"/>
  <c r="AF167" i="5"/>
  <c r="AF159" i="5"/>
  <c r="AK188" i="5"/>
  <c r="AK180" i="5"/>
  <c r="AK172" i="5"/>
  <c r="AK164" i="5"/>
  <c r="AK156" i="5"/>
  <c r="AM193" i="5"/>
  <c r="AM185" i="5"/>
  <c r="AM177" i="5"/>
  <c r="AM169" i="5"/>
  <c r="AM161" i="5"/>
  <c r="AM153" i="5"/>
  <c r="J188" i="5"/>
  <c r="J180" i="5"/>
  <c r="J172" i="5"/>
  <c r="J164" i="5"/>
  <c r="J156" i="5"/>
  <c r="O191" i="5"/>
  <c r="O183" i="5"/>
  <c r="O175" i="5"/>
  <c r="O167" i="5"/>
  <c r="O159" i="5"/>
  <c r="U188" i="5"/>
  <c r="U180" i="5"/>
  <c r="U172" i="5"/>
  <c r="U164" i="5"/>
  <c r="U156" i="5"/>
  <c r="AD193" i="5"/>
  <c r="AD185" i="5"/>
  <c r="AD177" i="5"/>
  <c r="AD169" i="5"/>
  <c r="AD161" i="5"/>
  <c r="AD153" i="5"/>
  <c r="AF190" i="5"/>
  <c r="AF182" i="5"/>
  <c r="AF174" i="5"/>
  <c r="AF166" i="5"/>
  <c r="AF158" i="5"/>
  <c r="AK187" i="5"/>
  <c r="AK179" i="5"/>
  <c r="AK171" i="5"/>
  <c r="AK163" i="5"/>
  <c r="AK155" i="5"/>
  <c r="AM192" i="5"/>
  <c r="AM184" i="5"/>
  <c r="AM176" i="5"/>
  <c r="AM168" i="5"/>
  <c r="AM160" i="5"/>
  <c r="AK191" i="5"/>
  <c r="J187" i="5"/>
  <c r="J155" i="5"/>
  <c r="O190" i="5"/>
  <c r="O182" i="5"/>
  <c r="O174" i="5"/>
  <c r="O166" i="5"/>
  <c r="O158" i="5"/>
  <c r="U187" i="5"/>
  <c r="U179" i="5"/>
  <c r="U171" i="5"/>
  <c r="U163" i="5"/>
  <c r="U155" i="5"/>
  <c r="AD192" i="5"/>
  <c r="AD184" i="5"/>
  <c r="AD176" i="5"/>
  <c r="AD168" i="5"/>
  <c r="AD160" i="5"/>
  <c r="AF189" i="5"/>
  <c r="AF181" i="5"/>
  <c r="AF173" i="5"/>
  <c r="AF165" i="5"/>
  <c r="AF157" i="5"/>
  <c r="AK186" i="5"/>
  <c r="AK178" i="5"/>
  <c r="AK170" i="5"/>
  <c r="AK162" i="5"/>
  <c r="AK154" i="5"/>
  <c r="AM191" i="5"/>
  <c r="AM183" i="5"/>
  <c r="AM175" i="5"/>
  <c r="AM167" i="5"/>
  <c r="AM159" i="5"/>
  <c r="O187" i="5"/>
  <c r="AF154" i="5"/>
  <c r="AK183" i="5"/>
  <c r="J186" i="5"/>
  <c r="J162" i="5"/>
  <c r="J154" i="5"/>
  <c r="O189" i="5"/>
  <c r="O181" i="5"/>
  <c r="O173" i="5"/>
  <c r="O165" i="5"/>
  <c r="O157" i="5"/>
  <c r="AF188" i="5"/>
  <c r="AF180" i="5"/>
  <c r="AF172" i="5"/>
  <c r="AF164" i="5"/>
  <c r="AF156" i="5"/>
  <c r="AK193" i="5"/>
  <c r="AK185" i="5"/>
  <c r="AK177" i="5"/>
  <c r="AK169" i="5"/>
  <c r="AK161" i="5"/>
  <c r="AK153" i="5"/>
  <c r="AM190" i="5"/>
  <c r="AM182" i="5"/>
  <c r="AM174" i="5"/>
  <c r="AM166" i="5"/>
  <c r="AM158" i="5"/>
  <c r="J193" i="5"/>
  <c r="J185" i="5"/>
  <c r="J177" i="5"/>
  <c r="J169" i="5"/>
  <c r="J161" i="5"/>
  <c r="J153" i="5"/>
  <c r="J288" i="8"/>
  <c r="J287" i="8"/>
  <c r="AD183" i="8"/>
  <c r="U183" i="8"/>
  <c r="O183" i="8"/>
  <c r="J183" i="8"/>
  <c r="AK183" i="8"/>
  <c r="AF183" i="8"/>
  <c r="AM183" i="8"/>
  <c r="AF184" i="8"/>
  <c r="AD184" i="8"/>
  <c r="U184" i="8"/>
  <c r="O184" i="8"/>
  <c r="J184" i="8"/>
  <c r="AM184" i="8"/>
  <c r="AK184" i="8"/>
  <c r="M170" i="8"/>
  <c r="AH170" i="8"/>
  <c r="M173" i="8"/>
  <c r="M176" i="8"/>
  <c r="AH88" i="7"/>
  <c r="M91" i="7"/>
  <c r="AK102" i="7"/>
  <c r="AF102" i="7"/>
  <c r="AD102" i="7"/>
  <c r="U102" i="7"/>
  <c r="O102" i="7"/>
  <c r="AM102" i="7"/>
  <c r="J102" i="7"/>
  <c r="AM104" i="7"/>
  <c r="AK104" i="7"/>
  <c r="AF104" i="7"/>
  <c r="J104" i="7"/>
  <c r="AD104" i="7"/>
  <c r="U104" i="7"/>
  <c r="O104" i="7"/>
  <c r="O106" i="7"/>
  <c r="J106" i="7"/>
  <c r="AM106" i="7"/>
  <c r="AK106" i="7"/>
  <c r="U106" i="7"/>
  <c r="AF106" i="7"/>
  <c r="AD106" i="7"/>
  <c r="AD108" i="7"/>
  <c r="U108" i="7"/>
  <c r="O108" i="7"/>
  <c r="J108" i="7"/>
  <c r="AF108" i="7"/>
  <c r="AM108" i="7"/>
  <c r="AK108" i="7"/>
  <c r="AK110" i="7"/>
  <c r="AF110" i="7"/>
  <c r="AD110" i="7"/>
  <c r="U110" i="7"/>
  <c r="AM110" i="7"/>
  <c r="O110" i="7"/>
  <c r="J110" i="7"/>
  <c r="AM112" i="7"/>
  <c r="AK112" i="7"/>
  <c r="AF112" i="7"/>
  <c r="AD112" i="7"/>
  <c r="J112" i="7"/>
  <c r="U112" i="7"/>
  <c r="O112" i="7"/>
  <c r="O114" i="7"/>
  <c r="J114" i="7"/>
  <c r="AM114" i="7"/>
  <c r="AK114" i="7"/>
  <c r="U114" i="7"/>
  <c r="AF114" i="7"/>
  <c r="AD114" i="7"/>
  <c r="AD116" i="7"/>
  <c r="U116" i="7"/>
  <c r="O116" i="7"/>
  <c r="J116" i="7"/>
  <c r="AF116" i="7"/>
  <c r="AM116" i="7"/>
  <c r="AK116" i="7"/>
  <c r="AK118" i="7"/>
  <c r="AF118" i="7"/>
  <c r="AD118" i="7"/>
  <c r="U118" i="7"/>
  <c r="O118" i="7"/>
  <c r="AM118" i="7"/>
  <c r="J118" i="7"/>
  <c r="AM120" i="7"/>
  <c r="AK120" i="7"/>
  <c r="AF120" i="7"/>
  <c r="AD120" i="7"/>
  <c r="U120" i="7"/>
  <c r="J120" i="7"/>
  <c r="O120" i="7"/>
  <c r="O122" i="7"/>
  <c r="J122" i="7"/>
  <c r="AM122" i="7"/>
  <c r="AK122" i="7"/>
  <c r="U122" i="7"/>
  <c r="AF122" i="7"/>
  <c r="AD122" i="7"/>
  <c r="AD124" i="7"/>
  <c r="U124" i="7"/>
  <c r="O124" i="7"/>
  <c r="J124" i="7"/>
  <c r="AF124" i="7"/>
  <c r="AM124" i="7"/>
  <c r="AK124" i="7"/>
  <c r="M94" i="7"/>
  <c r="M88" i="7"/>
  <c r="AF101" i="7"/>
  <c r="AD101" i="7"/>
  <c r="U101" i="7"/>
  <c r="O101" i="7"/>
  <c r="J101" i="7"/>
  <c r="AK101" i="7"/>
  <c r="AM101" i="7"/>
  <c r="AM103" i="7"/>
  <c r="AK103" i="7"/>
  <c r="AF103" i="7"/>
  <c r="AD103" i="7"/>
  <c r="U103" i="7"/>
  <c r="O103" i="7"/>
  <c r="J103" i="7"/>
  <c r="J105" i="7"/>
  <c r="AM105" i="7"/>
  <c r="AK105" i="7"/>
  <c r="AF105" i="7"/>
  <c r="AD105" i="7"/>
  <c r="O105" i="7"/>
  <c r="U105" i="7"/>
  <c r="U107" i="7"/>
  <c r="O107" i="7"/>
  <c r="J107" i="7"/>
  <c r="AM107" i="7"/>
  <c r="AK107" i="7"/>
  <c r="AD107" i="7"/>
  <c r="AF107" i="7"/>
  <c r="AF109" i="7"/>
  <c r="AD109" i="7"/>
  <c r="U109" i="7"/>
  <c r="O109" i="7"/>
  <c r="J109" i="7"/>
  <c r="AK109" i="7"/>
  <c r="AM109" i="7"/>
  <c r="AM111" i="7"/>
  <c r="AK111" i="7"/>
  <c r="AF111" i="7"/>
  <c r="AD111" i="7"/>
  <c r="U111" i="7"/>
  <c r="O111" i="7"/>
  <c r="J111" i="7"/>
  <c r="J113" i="7"/>
  <c r="AM113" i="7"/>
  <c r="AK113" i="7"/>
  <c r="AF113" i="7"/>
  <c r="AD113" i="7"/>
  <c r="O113" i="7"/>
  <c r="U113" i="7"/>
  <c r="U115" i="7"/>
  <c r="O115" i="7"/>
  <c r="J115" i="7"/>
  <c r="AM115" i="7"/>
  <c r="AK115" i="7"/>
  <c r="AD115" i="7"/>
  <c r="AF115" i="7"/>
  <c r="AF117" i="7"/>
  <c r="AD117" i="7"/>
  <c r="U117" i="7"/>
  <c r="O117" i="7"/>
  <c r="J117" i="7"/>
  <c r="AK117" i="7"/>
  <c r="AM117" i="7"/>
  <c r="AM119" i="7"/>
  <c r="AK119" i="7"/>
  <c r="AF119" i="7"/>
  <c r="AD119" i="7"/>
  <c r="U119" i="7"/>
  <c r="O119" i="7"/>
  <c r="J119" i="7"/>
  <c r="J121" i="7"/>
  <c r="AM121" i="7"/>
  <c r="AK121" i="7"/>
  <c r="AF121" i="7"/>
  <c r="O121" i="7"/>
  <c r="AD121" i="7"/>
  <c r="U121" i="7"/>
  <c r="U123" i="7"/>
  <c r="O123" i="7"/>
  <c r="J123" i="7"/>
  <c r="AM123" i="7"/>
  <c r="AK123" i="7"/>
  <c r="AD123" i="7"/>
  <c r="AF123" i="7"/>
  <c r="AF125" i="7"/>
  <c r="AD125" i="7"/>
  <c r="U125" i="7"/>
  <c r="O125" i="7"/>
  <c r="J125" i="7"/>
  <c r="AK125" i="7"/>
  <c r="AM125" i="7"/>
  <c r="AC137" i="5"/>
  <c r="M136" i="5"/>
  <c r="AL135" i="5"/>
  <c r="M133" i="5"/>
  <c r="AK132" i="5"/>
  <c r="Y132" i="5"/>
  <c r="AH130" i="5"/>
  <c r="M130" i="5"/>
  <c r="AL128" i="5"/>
  <c r="BG112" i="5"/>
  <c r="AP112" i="5"/>
  <c r="BG111" i="5"/>
  <c r="AP111" i="5" s="1"/>
  <c r="BG110" i="5"/>
  <c r="AP110" i="5" s="1"/>
  <c r="BG109" i="5"/>
  <c r="AP109" i="5"/>
  <c r="BG108" i="5"/>
  <c r="AP108" i="5"/>
  <c r="BG107" i="5"/>
  <c r="AP107" i="5" s="1"/>
  <c r="BG106" i="5"/>
  <c r="AP106" i="5" s="1"/>
  <c r="BG105" i="5"/>
  <c r="AP105" i="5" s="1"/>
  <c r="BG104" i="5"/>
  <c r="AP104" i="5"/>
  <c r="BG103" i="5"/>
  <c r="AP103" i="5"/>
  <c r="BG102" i="5"/>
  <c r="AP102" i="5"/>
  <c r="BG101" i="5"/>
  <c r="AP101" i="5"/>
  <c r="BG100" i="5"/>
  <c r="AP100" i="5"/>
  <c r="BG99" i="5"/>
  <c r="AP99" i="5"/>
  <c r="BG57" i="5"/>
  <c r="AP57" i="5"/>
  <c r="BG56" i="5"/>
  <c r="AP56" i="5"/>
  <c r="BG55" i="5"/>
  <c r="AP55" i="5"/>
  <c r="BG54" i="5"/>
  <c r="AP54" i="5"/>
  <c r="BG53" i="5"/>
  <c r="AP53" i="5"/>
  <c r="BG52" i="5"/>
  <c r="AP52" i="5"/>
  <c r="BG51" i="5"/>
  <c r="AP51" i="5"/>
  <c r="BG50" i="5"/>
  <c r="AP50" i="5"/>
  <c r="BG49" i="5"/>
  <c r="AP49" i="5" s="1"/>
  <c r="BG48" i="5"/>
  <c r="AP48" i="5" s="1"/>
  <c r="BG47" i="5"/>
  <c r="AP47" i="5" s="1"/>
  <c r="AC112" i="5"/>
  <c r="AC110" i="5"/>
  <c r="AC108" i="5"/>
  <c r="AC106" i="5"/>
  <c r="AC104" i="5"/>
  <c r="AC102" i="5"/>
  <c r="AC100" i="5"/>
  <c r="X56" i="5"/>
  <c r="AC51" i="5"/>
  <c r="X48" i="5"/>
  <c r="AC57" i="5"/>
  <c r="AC56" i="5"/>
  <c r="X112" i="5"/>
  <c r="X110" i="5"/>
  <c r="X108" i="5"/>
  <c r="X106" i="5"/>
  <c r="X104" i="5"/>
  <c r="X102" i="5"/>
  <c r="X100" i="5"/>
  <c r="AC54" i="5"/>
  <c r="X51" i="5"/>
  <c r="X54" i="5"/>
  <c r="AC49" i="5"/>
  <c r="X53" i="5"/>
  <c r="X57" i="5"/>
  <c r="AC52" i="5"/>
  <c r="X49" i="5"/>
  <c r="X99" i="5"/>
  <c r="AC48" i="5"/>
  <c r="AC111" i="5"/>
  <c r="AC109" i="5"/>
  <c r="AC107" i="5"/>
  <c r="AC105" i="5"/>
  <c r="AC103" i="5"/>
  <c r="AC101" i="5"/>
  <c r="AC55" i="5"/>
  <c r="X52" i="5"/>
  <c r="AC47" i="5"/>
  <c r="X55" i="5"/>
  <c r="AC50" i="5"/>
  <c r="AC53" i="5"/>
  <c r="X50" i="5"/>
  <c r="X111" i="5"/>
  <c r="X109" i="5"/>
  <c r="X107" i="5"/>
  <c r="X105" i="5"/>
  <c r="X103" i="5"/>
  <c r="X101" i="5"/>
  <c r="AC99" i="5"/>
  <c r="X47" i="5"/>
  <c r="AF204" i="5" l="1"/>
  <c r="O204" i="5"/>
  <c r="U204" i="5"/>
  <c r="J204" i="5"/>
  <c r="AK204" i="5"/>
  <c r="AD204" i="5"/>
  <c r="AM204" i="5"/>
  <c r="U146" i="5"/>
  <c r="J146" i="5"/>
  <c r="AK146" i="5"/>
  <c r="AD146" i="5"/>
  <c r="AM146" i="5"/>
  <c r="O146" i="5"/>
  <c r="AF146" i="5"/>
  <c r="AD150" i="5"/>
  <c r="AM150" i="5"/>
  <c r="O150" i="5"/>
  <c r="AF150" i="5"/>
  <c r="U150" i="5"/>
  <c r="J150" i="5"/>
  <c r="AK150" i="5"/>
  <c r="AF195" i="5"/>
  <c r="U195" i="5"/>
  <c r="J195" i="5"/>
  <c r="AK195" i="5"/>
  <c r="AD195" i="5"/>
  <c r="O195" i="5"/>
  <c r="AM195" i="5"/>
  <c r="AD199" i="5"/>
  <c r="AM199" i="5"/>
  <c r="O199" i="5"/>
  <c r="AK199" i="5"/>
  <c r="AF199" i="5"/>
  <c r="U199" i="5"/>
  <c r="J199" i="5"/>
  <c r="AF147" i="5"/>
  <c r="U147" i="5"/>
  <c r="J147" i="5"/>
  <c r="AK147" i="5"/>
  <c r="O147" i="5"/>
  <c r="AD147" i="5"/>
  <c r="AM147" i="5"/>
  <c r="AD151" i="5"/>
  <c r="AM151" i="5"/>
  <c r="O151" i="5"/>
  <c r="AF151" i="5"/>
  <c r="U151" i="5"/>
  <c r="J151" i="5"/>
  <c r="AK151" i="5"/>
  <c r="O196" i="5"/>
  <c r="AF196" i="5"/>
  <c r="U196" i="5"/>
  <c r="J196" i="5"/>
  <c r="AK196" i="5"/>
  <c r="AD196" i="5"/>
  <c r="AM196" i="5"/>
  <c r="AK200" i="5"/>
  <c r="U200" i="5"/>
  <c r="J200" i="5"/>
  <c r="AD200" i="5"/>
  <c r="AM200" i="5"/>
  <c r="O200" i="5"/>
  <c r="AF200" i="5"/>
  <c r="O205" i="5"/>
  <c r="AM205" i="5"/>
  <c r="AF205" i="5"/>
  <c r="U205" i="5"/>
  <c r="J205" i="5"/>
  <c r="AK205" i="5"/>
  <c r="AD205" i="5"/>
  <c r="U207" i="5"/>
  <c r="O207" i="5"/>
  <c r="J207" i="5"/>
  <c r="AM207" i="5"/>
  <c r="AK207" i="5"/>
  <c r="AF207" i="5"/>
  <c r="AD207" i="5"/>
  <c r="AM143" i="5"/>
  <c r="AK143" i="5"/>
  <c r="AF143" i="5"/>
  <c r="AD143" i="5"/>
  <c r="J143" i="5"/>
  <c r="U143" i="5"/>
  <c r="O143" i="5"/>
  <c r="O148" i="5"/>
  <c r="AF148" i="5"/>
  <c r="U148" i="5"/>
  <c r="J148" i="5"/>
  <c r="AM148" i="5"/>
  <c r="AK148" i="5"/>
  <c r="AD148" i="5"/>
  <c r="AK152" i="5"/>
  <c r="U152" i="5"/>
  <c r="AD152" i="5"/>
  <c r="AM152" i="5"/>
  <c r="O152" i="5"/>
  <c r="J152" i="5"/>
  <c r="AF152" i="5"/>
  <c r="AM197" i="5"/>
  <c r="O197" i="5"/>
  <c r="AF197" i="5"/>
  <c r="U197" i="5"/>
  <c r="J197" i="5"/>
  <c r="AK197" i="5"/>
  <c r="AD197" i="5"/>
  <c r="U202" i="5"/>
  <c r="J202" i="5"/>
  <c r="AK202" i="5"/>
  <c r="AD202" i="5"/>
  <c r="AM202" i="5"/>
  <c r="O202" i="5"/>
  <c r="AF202" i="5"/>
  <c r="AK144" i="5"/>
  <c r="J144" i="5"/>
  <c r="AD144" i="5"/>
  <c r="U144" i="5"/>
  <c r="AM144" i="5"/>
  <c r="O144" i="5"/>
  <c r="AF144" i="5"/>
  <c r="AF203" i="5"/>
  <c r="U203" i="5"/>
  <c r="J203" i="5"/>
  <c r="AK203" i="5"/>
  <c r="AD203" i="5"/>
  <c r="AM203" i="5"/>
  <c r="O203" i="5"/>
  <c r="U145" i="5"/>
  <c r="J145" i="5"/>
  <c r="AK145" i="5"/>
  <c r="AD145" i="5"/>
  <c r="AM145" i="5"/>
  <c r="O145" i="5"/>
  <c r="AF145" i="5"/>
  <c r="AM149" i="5"/>
  <c r="O149" i="5"/>
  <c r="AF149" i="5"/>
  <c r="U149" i="5"/>
  <c r="J149" i="5"/>
  <c r="AD149" i="5"/>
  <c r="AK149" i="5"/>
  <c r="U194" i="5"/>
  <c r="J194" i="5"/>
  <c r="AF194" i="5"/>
  <c r="AK194" i="5"/>
  <c r="AD194" i="5"/>
  <c r="AM194" i="5"/>
  <c r="O194" i="5"/>
  <c r="AD198" i="5"/>
  <c r="AM198" i="5"/>
  <c r="O198" i="5"/>
  <c r="AF198" i="5"/>
  <c r="U198" i="5"/>
  <c r="J198" i="5"/>
  <c r="AK198" i="5"/>
  <c r="U293" i="8"/>
  <c r="W292" i="8"/>
  <c r="S293" i="8"/>
  <c r="U292" i="8"/>
  <c r="Q293" i="8"/>
  <c r="S292" i="8"/>
  <c r="O293" i="8"/>
  <c r="Q292" i="8"/>
  <c r="M293" i="8"/>
  <c r="O292" i="8"/>
  <c r="W293" i="8"/>
  <c r="M292" i="8"/>
  <c r="AF206" i="5"/>
  <c r="AK206" i="5"/>
  <c r="O206" i="5"/>
  <c r="AM206" i="5"/>
  <c r="U206" i="5"/>
  <c r="AD206" i="5"/>
  <c r="J206" i="5"/>
  <c r="AM201" i="5"/>
  <c r="J201" i="5"/>
  <c r="U201" i="5"/>
  <c r="AD201" i="5"/>
  <c r="O201" i="5"/>
  <c r="AF201" i="5"/>
  <c r="AK201" i="5"/>
  <c r="AM142" i="5"/>
  <c r="AK142" i="5"/>
  <c r="AF142" i="5"/>
  <c r="AD142" i="5"/>
  <c r="U142" i="5"/>
  <c r="J142" i="5"/>
  <c r="O142" i="5"/>
  <c r="U129" i="7"/>
  <c r="W128" i="7"/>
  <c r="S129" i="7"/>
  <c r="U128" i="7"/>
  <c r="Q129" i="7"/>
  <c r="S128" i="7"/>
  <c r="O129" i="7"/>
  <c r="Q128" i="7"/>
  <c r="M129" i="7"/>
  <c r="O128" i="7"/>
  <c r="M128" i="7"/>
  <c r="W129" i="7"/>
  <c r="M129" i="5"/>
  <c r="M132" i="5"/>
  <c r="M135" i="5"/>
  <c r="AH129" i="5"/>
  <c r="O294" i="8" l="1"/>
  <c r="Q294" i="8"/>
  <c r="S294" i="8"/>
  <c r="U294" i="8"/>
  <c r="Y292" i="8"/>
  <c r="M294" i="8"/>
  <c r="W294" i="8"/>
  <c r="Y293" i="8"/>
  <c r="O130" i="7"/>
  <c r="W130" i="7"/>
  <c r="S130" i="7"/>
  <c r="U130" i="7"/>
  <c r="Q130" i="7"/>
  <c r="M130" i="7"/>
  <c r="Y128" i="7"/>
  <c r="Y129" i="7"/>
  <c r="U210" i="5"/>
  <c r="S210" i="5"/>
  <c r="W211" i="5"/>
  <c r="U211" i="5"/>
  <c r="Q210" i="5"/>
  <c r="S211" i="5"/>
  <c r="O210" i="5"/>
  <c r="Q211" i="5"/>
  <c r="M210" i="5"/>
  <c r="O211" i="5"/>
  <c r="M211" i="5"/>
  <c r="W210" i="5"/>
  <c r="AB292" i="8" l="1"/>
  <c r="AI292" i="8" s="1"/>
  <c r="AB128" i="7"/>
  <c r="AI128" i="7" s="1"/>
  <c r="W212" i="5"/>
  <c r="O212" i="5"/>
  <c r="Q212" i="5"/>
  <c r="Y211" i="5"/>
  <c r="S212" i="5"/>
  <c r="Y210" i="5"/>
  <c r="M212" i="5"/>
  <c r="U212" i="5"/>
  <c r="AB210" i="5" l="1"/>
  <c r="AI210" i="5" s="1"/>
</calcChain>
</file>

<file path=xl/sharedStrings.xml><?xml version="1.0" encoding="utf-8"?>
<sst xmlns="http://schemas.openxmlformats.org/spreadsheetml/2006/main" count="514" uniqueCount="89">
  <si>
    <t>クラブ名</t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</si>
  <si>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</si>
  <si>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</si>
  <si>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</si>
  <si>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</si>
  <si>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名</t>
    <rPh sb="0" eb="1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</si>
  <si>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</si>
  <si>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</si>
  <si>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登録料</t>
    <rPh sb="0" eb="2">
      <t>トウロク</t>
    </rPh>
    <rPh sb="2" eb="3">
      <t>リョウ</t>
    </rPh>
    <phoneticPr fontId="1"/>
  </si>
  <si>
    <t>姓</t>
    <rPh sb="0" eb="1">
      <t>セイ</t>
    </rPh>
    <phoneticPr fontId="1"/>
  </si>
  <si>
    <t>クラブ名
（正式名称）</t>
    <rPh sb="3" eb="4">
      <t>メイ</t>
    </rPh>
    <rPh sb="6" eb="8">
      <t>セイシキ</t>
    </rPh>
    <rPh sb="8" eb="10">
      <t>メイショウ</t>
    </rPh>
    <phoneticPr fontId="1"/>
  </si>
  <si>
    <t>フリガナ</t>
    <phoneticPr fontId="1"/>
  </si>
  <si>
    <t>↓</t>
    <phoneticPr fontId="1"/>
  </si>
  <si>
    <t>登録地区</t>
    <rPh sb="0" eb="2">
      <t>トウロク</t>
    </rPh>
    <rPh sb="2" eb="4">
      <t>チク</t>
    </rPh>
    <phoneticPr fontId="1"/>
  </si>
  <si>
    <t>新規・変更
登録日</t>
    <rPh sb="0" eb="2">
      <t>シンキ</t>
    </rPh>
    <rPh sb="3" eb="5">
      <t>ヘンコウ</t>
    </rPh>
    <rPh sb="6" eb="8">
      <t>トウロク</t>
    </rPh>
    <rPh sb="8" eb="9">
      <t>ビ</t>
    </rPh>
    <phoneticPr fontId="1"/>
  </si>
  <si>
    <t>←20○○/○○/○○で入力をお願いします</t>
    <rPh sb="12" eb="14">
      <t>ニュウリョク</t>
    </rPh>
    <rPh sb="16" eb="17">
      <t>ネガ</t>
    </rPh>
    <phoneticPr fontId="1"/>
  </si>
  <si>
    <t>間違っている時や英文字を含む場合は直接入力をしてください</t>
    <rPh sb="0" eb="2">
      <t>マチガ</t>
    </rPh>
    <rPh sb="6" eb="7">
      <t>トキ</t>
    </rPh>
    <phoneticPr fontId="1"/>
  </si>
  <si>
    <t>代表者氏名</t>
    <rPh sb="0" eb="3">
      <t>ダイヒョウシャ</t>
    </rPh>
    <rPh sb="3" eb="5">
      <t>シメイ</t>
    </rPh>
    <phoneticPr fontId="1"/>
  </si>
  <si>
    <t>連絡先
携帯番号</t>
    <rPh sb="0" eb="3">
      <t>レンラクサキ</t>
    </rPh>
    <rPh sb="4" eb="6">
      <t>ケイタイ</t>
    </rPh>
    <rPh sb="6" eb="8">
      <t>バンゴウ</t>
    </rPh>
    <phoneticPr fontId="1"/>
  </si>
  <si>
    <t>事務連絡
担当者氏名</t>
    <rPh sb="0" eb="2">
      <t>ジム</t>
    </rPh>
    <rPh sb="2" eb="4">
      <t>レンラク</t>
    </rPh>
    <rPh sb="5" eb="8">
      <t>タントウシャ</t>
    </rPh>
    <rPh sb="8" eb="10">
      <t>シメイ</t>
    </rPh>
    <phoneticPr fontId="1"/>
  </si>
  <si>
    <t>代表者
について</t>
    <rPh sb="0" eb="3">
      <t>ダイヒョウシャ</t>
    </rPh>
    <phoneticPr fontId="1"/>
  </si>
  <si>
    <t>〒</t>
    <phoneticPr fontId="1"/>
  </si>
  <si>
    <t>FAX</t>
    <phoneticPr fontId="1"/>
  </si>
  <si>
    <t>メールアドレス</t>
    <phoneticPr fontId="1"/>
  </si>
  <si>
    <t>事務連絡
担当者
について</t>
    <rPh sb="0" eb="2">
      <t>ジム</t>
    </rPh>
    <rPh sb="2" eb="4">
      <t>レンラク</t>
    </rPh>
    <rPh sb="5" eb="8">
      <t>タントウシャ</t>
    </rPh>
    <phoneticPr fontId="1"/>
  </si>
  <si>
    <t>登録選手について</t>
    <rPh sb="0" eb="2">
      <t>トウロク</t>
    </rPh>
    <rPh sb="2" eb="4">
      <t>センシュ</t>
    </rPh>
    <phoneticPr fontId="1"/>
  </si>
  <si>
    <t>№</t>
    <phoneticPr fontId="1"/>
  </si>
  <si>
    <t>氏名（漢字）</t>
    <rPh sb="0" eb="2">
      <t>シメイ</t>
    </rPh>
    <rPh sb="3" eb="5">
      <t>カンジ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</si>
  <si>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</si>
  <si>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〒</t>
    <phoneticPr fontId="1"/>
  </si>
  <si>
    <t>フリガナ（全角）</t>
    <rPh sb="5" eb="7">
      <t>ゼンカク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</si>
  <si>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11"/>
  </si>
  <si>
    <t>年齢</t>
    <rPh sb="0" eb="2">
      <t>ネンレイ</t>
    </rPh>
    <phoneticPr fontId="1"/>
  </si>
  <si>
    <t>年齢</t>
    <rPh sb="0" eb="2">
      <t>ネンレイ</t>
    </rPh>
    <phoneticPr fontId="11"/>
  </si>
  <si>
    <t>学年</t>
    <rPh sb="0" eb="2">
      <t>ガクネン</t>
    </rPh>
    <phoneticPr fontId="11"/>
  </si>
  <si>
    <t>年度</t>
    <rPh sb="0" eb="2">
      <t>ネンド</t>
    </rPh>
    <phoneticPr fontId="1"/>
  </si>
  <si>
    <t>NG</t>
    <phoneticPr fontId="11"/>
  </si>
  <si>
    <t>①</t>
    <phoneticPr fontId="1"/>
  </si>
  <si>
    <t>色のセルは選択できます。カーソルをセルに合わせてクリックしてください。</t>
    <rPh sb="0" eb="1">
      <t>イロ</t>
    </rPh>
    <rPh sb="5" eb="7">
      <t>センタク</t>
    </rPh>
    <rPh sb="20" eb="21">
      <t>ア</t>
    </rPh>
    <phoneticPr fontId="1"/>
  </si>
  <si>
    <t>②</t>
    <phoneticPr fontId="1"/>
  </si>
  <si>
    <t>色のセルは入力ができます。入力してください。修正が必要な場合は一旦消して入力してください。</t>
    <rPh sb="0" eb="1">
      <t>イロ</t>
    </rPh>
    <rPh sb="5" eb="7">
      <t>ニュウリョク</t>
    </rPh>
    <rPh sb="13" eb="15">
      <t>ニュウリョク</t>
    </rPh>
    <rPh sb="22" eb="24">
      <t>シュウセイ</t>
    </rPh>
    <rPh sb="25" eb="27">
      <t>ヒツヨウ</t>
    </rPh>
    <rPh sb="28" eb="30">
      <t>バアイ</t>
    </rPh>
    <rPh sb="31" eb="33">
      <t>イッタン</t>
    </rPh>
    <rPh sb="33" eb="34">
      <t>ケ</t>
    </rPh>
    <rPh sb="36" eb="38">
      <t>ニュウリョク</t>
    </rPh>
    <phoneticPr fontId="1"/>
  </si>
  <si>
    <t>入力エリア</t>
    <rPh sb="0" eb="2">
      <t>ニュウリョク</t>
    </rPh>
    <phoneticPr fontId="1"/>
  </si>
  <si>
    <t>クラブ略称</t>
    <rPh sb="3" eb="5">
      <t>リャクショウ</t>
    </rPh>
    <phoneticPr fontId="1"/>
  </si>
  <si>
    <t>携帯番号</t>
    <rPh sb="0" eb="2">
      <t>ケイタイ</t>
    </rPh>
    <rPh sb="2" eb="4">
      <t>バンゴウ</t>
    </rPh>
    <phoneticPr fontId="1"/>
  </si>
  <si>
    <t>代表者
携帯番号</t>
    <rPh sb="0" eb="3">
      <t>ダイヒョウシャ</t>
    </rPh>
    <rPh sb="4" eb="6">
      <t>ケイタイ</t>
    </rPh>
    <rPh sb="6" eb="8">
      <t>バンゴウ</t>
    </rPh>
    <phoneticPr fontId="1"/>
  </si>
  <si>
    <t>日付</t>
    <rPh sb="0" eb="2">
      <t>ヒヅケ</t>
    </rPh>
    <phoneticPr fontId="1"/>
  </si>
  <si>
    <t>自宅</t>
    <rPh sb="0" eb="2">
      <t>ジタク</t>
    </rPh>
    <phoneticPr fontId="1"/>
  </si>
  <si>
    <t>FAX</t>
    <phoneticPr fontId="1"/>
  </si>
  <si>
    <t>事務連絡担当者</t>
    <rPh sb="0" eb="2">
      <t>ジム</t>
    </rPh>
    <rPh sb="2" eb="4">
      <t>レンラク</t>
    </rPh>
    <rPh sb="4" eb="7">
      <t>タントウシャ</t>
    </rPh>
    <phoneticPr fontId="1"/>
  </si>
  <si>
    <t>〒</t>
    <phoneticPr fontId="1"/>
  </si>
  <si>
    <t>《個人情報の取扱について》　記載された個人情報は、連盟運営のために利用するものです。</t>
    <phoneticPr fontId="1"/>
  </si>
  <si>
    <t>《個人情報の取扱について》　記載された個人情報は、連盟運営のために利用するものです。</t>
    <phoneticPr fontId="1"/>
  </si>
  <si>
    <t>クラブ№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</si>
  <si>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</si>
  <si>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</si>
  <si>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</si>
  <si>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</si>
  <si>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</si>
  <si>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</si>
  <si>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学年計</t>
    <rPh sb="0" eb="2">
      <t>ガクネン</t>
    </rPh>
    <rPh sb="2" eb="3">
      <t>ケイ</t>
    </rPh>
    <phoneticPr fontId="1"/>
  </si>
  <si>
    <t>男女別計</t>
    <rPh sb="0" eb="2">
      <t>ダンジョ</t>
    </rPh>
    <rPh sb="2" eb="3">
      <t>ベツ</t>
    </rPh>
    <rPh sb="3" eb="4">
      <t>ケイ</t>
    </rPh>
    <phoneticPr fontId="1"/>
  </si>
  <si>
    <t>本年度登録者数</t>
    <rPh sb="0" eb="3">
      <t>ホンネンド</t>
    </rPh>
    <rPh sb="3" eb="5">
      <t>トウロク</t>
    </rPh>
    <rPh sb="5" eb="6">
      <t>シャ</t>
    </rPh>
    <rPh sb="6" eb="7">
      <t>スウ</t>
    </rPh>
    <phoneticPr fontId="1"/>
  </si>
  <si>
    <t>印刷エリア</t>
    <rPh sb="0" eb="2">
      <t>インサツ</t>
    </rPh>
    <phoneticPr fontId="1"/>
  </si>
  <si>
    <t>500円/人</t>
    <rPh sb="3" eb="4">
      <t>エン</t>
    </rPh>
    <rPh sb="5" eb="6">
      <t>ニン</t>
    </rPh>
    <phoneticPr fontId="1"/>
  </si>
  <si>
    <t>氏名</t>
    <rPh sb="0" eb="2">
      <t>シメイ</t>
    </rPh>
    <phoneticPr fontId="1"/>
  </si>
  <si>
    <t>ﾒﾙｱﾄﾞ</t>
    <phoneticPr fontId="1"/>
  </si>
  <si>
    <t>③</t>
    <phoneticPr fontId="1"/>
  </si>
  <si>
    <t>　</t>
  </si>
  <si>
    <t>←全ての項目入力しないと下記の印刷エリアに反映しません</t>
    <rPh sb="1" eb="2">
      <t>スベ</t>
    </rPh>
    <rPh sb="4" eb="6">
      <t>コウモク</t>
    </rPh>
    <rPh sb="6" eb="8">
      <t>ニュウリョク</t>
    </rPh>
    <rPh sb="12" eb="14">
      <t>カキ</t>
    </rPh>
    <rPh sb="15" eb="17">
      <t>インサツ</t>
    </rPh>
    <rPh sb="21" eb="23">
      <t>ハンエイ</t>
    </rPh>
    <phoneticPr fontId="1"/>
  </si>
  <si>
    <t>必ず日バ登録番号～郵便番号までご記入ください。</t>
    <rPh sb="0" eb="1">
      <t>カナラ</t>
    </rPh>
    <rPh sb="2" eb="3">
      <t>ニチ</t>
    </rPh>
    <rPh sb="4" eb="6">
      <t>トウロク</t>
    </rPh>
    <rPh sb="6" eb="8">
      <t>バンゴウ</t>
    </rPh>
    <rPh sb="9" eb="13">
      <t>ユウビンバンゴウ</t>
    </rPh>
    <rPh sb="16" eb="18">
      <t>キニュウ</t>
    </rPh>
    <phoneticPr fontId="1"/>
  </si>
  <si>
    <t>2020年度　福岡県小学生バドミントン連盟登録名簿</t>
    <rPh sb="4" eb="6">
      <t>ネンド</t>
    </rPh>
    <phoneticPr fontId="1"/>
  </si>
  <si>
    <t>新規・変更</t>
    <rPh sb="0" eb="2">
      <t>シンキ</t>
    </rPh>
    <rPh sb="3" eb="5">
      <t>ヘンコウ</t>
    </rPh>
    <phoneticPr fontId="1"/>
  </si>
  <si>
    <t xml:space="preserve">メール送信先： </t>
    <rPh sb="3" eb="5">
      <t>ソウシン</t>
    </rPh>
    <rPh sb="5" eb="6">
      <t>サキ</t>
    </rPh>
    <phoneticPr fontId="1"/>
  </si>
  <si>
    <t>entry@fukuoka-ebf.site</t>
    <phoneticPr fontId="1"/>
  </si>
  <si>
    <t>日バ登録番号
（10桁）</t>
    <rPh sb="0" eb="1">
      <t>ヒ</t>
    </rPh>
    <rPh sb="2" eb="4">
      <t>トウロク</t>
    </rPh>
    <rPh sb="4" eb="6">
      <t>バンゴウ</t>
    </rPh>
    <rPh sb="10" eb="11">
      <t>ケタ</t>
    </rPh>
    <phoneticPr fontId="1"/>
  </si>
  <si>
    <r>
      <t xml:space="preserve">クラブ名
</t>
    </r>
    <r>
      <rPr>
        <sz val="8"/>
        <rFont val="ＭＳ Ｐゴシック"/>
        <family val="3"/>
        <charset val="128"/>
      </rPr>
      <t>（略称：８文字以内）</t>
    </r>
    <rPh sb="3" eb="4">
      <t>メイ</t>
    </rPh>
    <rPh sb="6" eb="8">
      <t>リャクショウ</t>
    </rPh>
    <rPh sb="10" eb="12">
      <t>モジ</t>
    </rPh>
    <rPh sb="12" eb="14">
      <t>イナイ</t>
    </rPh>
    <phoneticPr fontId="1"/>
  </si>
  <si>
    <t>←北九州、筑豊、福岡、筑前、筑後から選択してください</t>
    <rPh sb="1" eb="4">
      <t>キタキュウシュウ</t>
    </rPh>
    <rPh sb="5" eb="7">
      <t>チクホウ</t>
    </rPh>
    <rPh sb="8" eb="10">
      <t>フクオカ</t>
    </rPh>
    <rPh sb="11" eb="13">
      <t>チクゼン</t>
    </rPh>
    <rPh sb="14" eb="16">
      <t>チクゴ</t>
    </rPh>
    <rPh sb="18" eb="20">
      <t>センタク</t>
    </rPh>
    <phoneticPr fontId="1"/>
  </si>
  <si>
    <r>
      <t>登録者数によってシートを使い分けてください。このシートは</t>
    </r>
    <r>
      <rPr>
        <b/>
        <sz val="11"/>
        <color rgb="FFFF0000"/>
        <rFont val="ＭＳ Ｐゴシック"/>
        <family val="3"/>
        <charset val="128"/>
      </rPr>
      <t>25人用</t>
    </r>
    <r>
      <rPr>
        <sz val="11"/>
        <rFont val="ＭＳ Ｐゴシック"/>
        <family val="3"/>
        <charset val="128"/>
      </rPr>
      <t>です。</t>
    </r>
    <rPh sb="0" eb="2">
      <t>トウロク</t>
    </rPh>
    <rPh sb="2" eb="3">
      <t>シャ</t>
    </rPh>
    <rPh sb="3" eb="4">
      <t>スウ</t>
    </rPh>
    <rPh sb="12" eb="13">
      <t>ツカ</t>
    </rPh>
    <rPh sb="14" eb="15">
      <t>ワ</t>
    </rPh>
    <rPh sb="30" eb="31">
      <t>ニン</t>
    </rPh>
    <rPh sb="31" eb="32">
      <t>ヨウ</t>
    </rPh>
    <phoneticPr fontId="1"/>
  </si>
  <si>
    <t>新規・追加</t>
    <rPh sb="0" eb="2">
      <t>シンキ</t>
    </rPh>
    <rPh sb="3" eb="5">
      <t>ツイカ</t>
    </rPh>
    <phoneticPr fontId="1"/>
  </si>
  <si>
    <t>番号を記入してください</t>
  </si>
  <si>
    <r>
      <t>登録者数によってシートを使い分けてください。このシートは</t>
    </r>
    <r>
      <rPr>
        <b/>
        <sz val="11"/>
        <color rgb="FFFF0000"/>
        <rFont val="ＭＳ Ｐゴシック"/>
        <family val="3"/>
        <charset val="128"/>
      </rPr>
      <t>66人用</t>
    </r>
    <r>
      <rPr>
        <sz val="11"/>
        <rFont val="ＭＳ Ｐゴシック"/>
        <family val="3"/>
        <charset val="128"/>
      </rPr>
      <t>です。</t>
    </r>
    <rPh sb="0" eb="2">
      <t>トウロク</t>
    </rPh>
    <rPh sb="2" eb="3">
      <t>シャ</t>
    </rPh>
    <rPh sb="3" eb="4">
      <t>スウ</t>
    </rPh>
    <rPh sb="12" eb="13">
      <t>ツカ</t>
    </rPh>
    <rPh sb="14" eb="15">
      <t>ワ</t>
    </rPh>
    <rPh sb="30" eb="31">
      <t>ニン</t>
    </rPh>
    <rPh sb="31" eb="32">
      <t>ヨウ</t>
    </rPh>
    <phoneticPr fontId="1"/>
  </si>
  <si>
    <r>
      <t>登録者数によってシートを使い分けてください。このシートは</t>
    </r>
    <r>
      <rPr>
        <b/>
        <sz val="11"/>
        <color rgb="FFFF0000"/>
        <rFont val="ＭＳ Ｐゴシック"/>
        <family val="3"/>
        <charset val="128"/>
      </rPr>
      <t>107人用</t>
    </r>
    <r>
      <rPr>
        <sz val="11"/>
        <rFont val="ＭＳ Ｐゴシック"/>
        <family val="3"/>
        <charset val="128"/>
      </rPr>
      <t>です。</t>
    </r>
    <rPh sb="0" eb="2">
      <t>トウロク</t>
    </rPh>
    <rPh sb="2" eb="3">
      <t>シャ</t>
    </rPh>
    <rPh sb="3" eb="4">
      <t>スウ</t>
    </rPh>
    <rPh sb="12" eb="13">
      <t>ツカ</t>
    </rPh>
    <rPh sb="14" eb="15">
      <t>ワ</t>
    </rPh>
    <rPh sb="31" eb="32">
      <t>ニン</t>
    </rPh>
    <rPh sb="32" eb="33">
      <t>ヨウ</t>
    </rPh>
    <phoneticPr fontId="1"/>
  </si>
  <si>
    <t>登録料の振込口座について</t>
    <rPh sb="0" eb="2">
      <t>トウロク</t>
    </rPh>
    <rPh sb="2" eb="3">
      <t>リョウ</t>
    </rPh>
    <rPh sb="4" eb="6">
      <t>フリコミ</t>
    </rPh>
    <rPh sb="6" eb="8">
      <t>コウザ</t>
    </rPh>
    <phoneticPr fontId="1"/>
  </si>
  <si>
    <t>郵便局から：</t>
    <phoneticPr fontId="1"/>
  </si>
  <si>
    <t>０１７９０－８－４９３６２　</t>
    <phoneticPr fontId="1"/>
  </si>
  <si>
    <r>
      <t xml:space="preserve">銀 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  <charset val="128"/>
      </rPr>
      <t>行から：</t>
    </r>
    <phoneticPr fontId="1"/>
  </si>
  <si>
    <t>ゆうちょ銀行　　一七九 店　　当座　　００４９３６２</t>
    <phoneticPr fontId="1"/>
  </si>
  <si>
    <t>（いずれも）口座名義　：　福岡県小学生バドミントン連盟</t>
    <phoneticPr fontId="1"/>
  </si>
  <si>
    <r>
      <t>登録用のシートは　　</t>
    </r>
    <r>
      <rPr>
        <b/>
        <sz val="16"/>
        <color rgb="FFFF0000"/>
        <rFont val="ＭＳ Ｐゴシック"/>
        <family val="3"/>
        <charset val="128"/>
      </rPr>
      <t>↓</t>
    </r>
    <r>
      <rPr>
        <sz val="11"/>
        <rFont val="ＭＳ Ｐゴシック"/>
        <family val="3"/>
        <charset val="128"/>
      </rPr>
      <t>　下にあるシートを選択してご記入ください。</t>
    </r>
    <rPh sb="0" eb="3">
      <t>トウロクヨウ</t>
    </rPh>
    <rPh sb="12" eb="13">
      <t>シタ</t>
    </rPh>
    <rPh sb="20" eb="22">
      <t>センタク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</si>
</sst>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00\-0000\-0000"/>
    <numFmt numFmtId="177" formatCode="[&lt;=999]000;[&lt;=9999]000\-00;000\-0000"/>
    <numFmt numFmtId="178" formatCode="00000000"/>
    <numFmt numFmtId="179" formatCode="0_ "/>
    <numFmt numFmtId="180" formatCode="000\-0000"/>
    <numFmt numFmtId="181" formatCode="0000000000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9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.5"/>
      <name val="Century"/>
      <family val="1"/>
    </font>
    <font>
      <sz val="10.5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6FFE6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5" fillId="0" borderId="0"/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329">
    <xf numFmtId="0" fontId="0" fillId="0" borderId="0" xfId="0"/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8" fillId="6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7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4" fontId="7" fillId="3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1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76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2" borderId="34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177" fontId="7" fillId="2" borderId="14" xfId="0" applyNumberFormat="1" applyFont="1" applyFill="1" applyBorder="1" applyAlignment="1" applyProtection="1">
      <alignment horizontal="center" vertical="center"/>
      <protection locked="0"/>
    </xf>
    <xf numFmtId="177" fontId="7" fillId="2" borderId="41" xfId="0" applyNumberFormat="1" applyFont="1" applyFill="1" applyBorder="1" applyAlignment="1" applyProtection="1">
      <alignment horizontal="center" vertical="center"/>
      <protection locked="0"/>
    </xf>
    <xf numFmtId="177" fontId="7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181" fontId="0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40" xfId="0" applyFont="1" applyFill="1" applyBorder="1" applyAlignment="1" applyProtection="1">
      <alignment horizontal="left" vertical="center"/>
      <protection locked="0"/>
    </xf>
    <xf numFmtId="0" fontId="0" fillId="2" borderId="41" xfId="0" applyFont="1" applyFill="1" applyBorder="1" applyAlignment="1" applyProtection="1">
      <alignment horizontal="left" vertical="center"/>
      <protection locked="0"/>
    </xf>
    <xf numFmtId="0" fontId="0" fillId="2" borderId="42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14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180" fontId="0" fillId="2" borderId="10" xfId="0" applyNumberFormat="1" applyFont="1" applyFill="1" applyBorder="1" applyAlignment="1" applyProtection="1">
      <alignment horizontal="center" vertical="center"/>
      <protection locked="0"/>
    </xf>
    <xf numFmtId="180" fontId="0" fillId="2" borderId="8" xfId="0" applyNumberFormat="1" applyFont="1" applyFill="1" applyBorder="1" applyAlignment="1" applyProtection="1">
      <alignment horizontal="center" vertical="center"/>
      <protection locked="0"/>
    </xf>
    <xf numFmtId="18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18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14" fontId="0" fillId="2" borderId="10" xfId="0" applyNumberFormat="1" applyFont="1" applyFill="1" applyBorder="1" applyAlignment="1" applyProtection="1">
      <alignment horizontal="center" vertical="center"/>
      <protection locked="0"/>
    </xf>
    <xf numFmtId="14" fontId="0" fillId="2" borderId="8" xfId="0" applyNumberFormat="1" applyFont="1" applyFill="1" applyBorder="1" applyAlignment="1" applyProtection="1">
      <alignment horizontal="center" vertical="center"/>
      <protection locked="0"/>
    </xf>
    <xf numFmtId="14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4" fontId="0" fillId="0" borderId="42" xfId="0" applyNumberFormat="1" applyFont="1" applyBorder="1" applyAlignment="1" applyProtection="1">
      <alignment horizontal="center" vertical="center"/>
    </xf>
    <xf numFmtId="14" fontId="0" fillId="0" borderId="7" xfId="0" applyNumberFormat="1" applyFont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14" fontId="3" fillId="0" borderId="7" xfId="0" applyNumberFormat="1" applyFont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/>
    </xf>
    <xf numFmtId="176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32" xfId="0" applyFont="1" applyFill="1" applyBorder="1" applyAlignment="1" applyProtection="1">
      <alignment horizontal="center" vertical="center" shrinkToFit="1"/>
    </xf>
    <xf numFmtId="0" fontId="3" fillId="0" borderId="33" xfId="0" applyFont="1" applyFill="1" applyBorder="1" applyAlignment="1" applyProtection="1">
      <alignment horizontal="center" vertical="center" shrinkToFit="1"/>
    </xf>
    <xf numFmtId="0" fontId="3" fillId="0" borderId="66" xfId="0" applyFont="1" applyFill="1" applyBorder="1" applyAlignment="1" applyProtection="1">
      <alignment horizontal="center" vertical="center" shrinkToFit="1"/>
    </xf>
    <xf numFmtId="0" fontId="3" fillId="0" borderId="67" xfId="0" applyFont="1" applyFill="1" applyBorder="1" applyAlignment="1" applyProtection="1">
      <alignment horizontal="center" vertical="center" shrinkToFit="1"/>
    </xf>
    <xf numFmtId="176" fontId="0" fillId="0" borderId="37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</xf>
    <xf numFmtId="177" fontId="7" fillId="0" borderId="58" xfId="0" applyNumberFormat="1" applyFont="1" applyFill="1" applyBorder="1" applyAlignment="1" applyProtection="1">
      <alignment horizontal="center" vertical="center"/>
    </xf>
    <xf numFmtId="177" fontId="7" fillId="0" borderId="59" xfId="0" applyNumberFormat="1" applyFont="1" applyFill="1" applyBorder="1" applyAlignment="1" applyProtection="1">
      <alignment horizontal="center" vertical="center"/>
    </xf>
    <xf numFmtId="177" fontId="7" fillId="0" borderId="61" xfId="0" applyNumberFormat="1" applyFont="1" applyFill="1" applyBorder="1" applyAlignment="1" applyProtection="1">
      <alignment horizontal="center" vertical="center"/>
    </xf>
    <xf numFmtId="177" fontId="7" fillId="0" borderId="62" xfId="0" applyNumberFormat="1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/>
    </xf>
    <xf numFmtId="49" fontId="0" fillId="0" borderId="52" xfId="0" applyNumberFormat="1" applyFont="1" applyFill="1" applyBorder="1" applyAlignment="1" applyProtection="1">
      <alignment horizontal="center" vertical="center"/>
    </xf>
    <xf numFmtId="49" fontId="0" fillId="0" borderId="25" xfId="0" applyNumberFormat="1" applyFont="1" applyFill="1" applyBorder="1" applyAlignment="1" applyProtection="1">
      <alignment horizontal="center" vertical="center"/>
    </xf>
    <xf numFmtId="49" fontId="0" fillId="0" borderId="26" xfId="0" applyNumberFormat="1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</xf>
    <xf numFmtId="49" fontId="0" fillId="0" borderId="68" xfId="0" applyNumberFormat="1" applyFont="1" applyFill="1" applyBorder="1" applyAlignment="1" applyProtection="1">
      <alignment horizontal="center" vertical="center"/>
    </xf>
    <xf numFmtId="49" fontId="0" fillId="0" borderId="30" xfId="0" applyNumberFormat="1" applyFont="1" applyFill="1" applyBorder="1" applyAlignment="1" applyProtection="1">
      <alignment horizontal="center" vertical="center"/>
    </xf>
    <xf numFmtId="49" fontId="0" fillId="0" borderId="31" xfId="0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vertical="center" shrinkToFit="1"/>
    </xf>
    <xf numFmtId="0" fontId="0" fillId="0" borderId="8" xfId="0" applyFont="1" applyFill="1" applyBorder="1" applyAlignment="1" applyProtection="1">
      <alignment vertical="center" shrinkToFit="1"/>
    </xf>
    <xf numFmtId="0" fontId="0" fillId="0" borderId="9" xfId="0" applyFont="1" applyFill="1" applyBorder="1" applyAlignment="1" applyProtection="1">
      <alignment vertical="center" shrinkToFit="1"/>
    </xf>
    <xf numFmtId="0" fontId="0" fillId="0" borderId="50" xfId="0" applyFont="1" applyFill="1" applyBorder="1" applyAlignment="1" applyProtection="1">
      <alignment horizontal="center" vertical="center" wrapText="1"/>
    </xf>
    <xf numFmtId="0" fontId="0" fillId="0" borderId="56" xfId="0" applyFont="1" applyFill="1" applyBorder="1" applyAlignment="1" applyProtection="1">
      <alignment vertical="center" shrinkToFit="1"/>
    </xf>
    <xf numFmtId="0" fontId="0" fillId="0" borderId="4" xfId="0" applyFont="1" applyFill="1" applyBorder="1" applyAlignment="1" applyProtection="1">
      <alignment vertical="center" shrinkToFit="1"/>
    </xf>
    <xf numFmtId="0" fontId="0" fillId="0" borderId="5" xfId="0" applyFont="1" applyFill="1" applyBorder="1" applyAlignment="1" applyProtection="1">
      <alignment vertical="center" shrinkToFit="1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180" fontId="0" fillId="0" borderId="37" xfId="0" applyNumberFormat="1" applyFont="1" applyFill="1" applyBorder="1" applyAlignment="1" applyProtection="1">
      <alignment horizontal="center" vertical="center"/>
    </xf>
    <xf numFmtId="180" fontId="0" fillId="0" borderId="20" xfId="0" applyNumberFormat="1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178" fontId="0" fillId="0" borderId="33" xfId="0" applyNumberFormat="1" applyFont="1" applyFill="1" applyBorder="1" applyAlignment="1" applyProtection="1">
      <alignment horizontal="center" vertical="center"/>
    </xf>
    <xf numFmtId="14" fontId="0" fillId="0" borderId="33" xfId="0" applyNumberFormat="1" applyFont="1" applyFill="1" applyBorder="1" applyAlignment="1" applyProtection="1">
      <alignment horizontal="center" vertical="center"/>
    </xf>
    <xf numFmtId="180" fontId="0" fillId="0" borderId="33" xfId="0" applyNumberFormat="1" applyFont="1" applyFill="1" applyBorder="1" applyAlignment="1" applyProtection="1">
      <alignment horizontal="center" vertical="center"/>
    </xf>
    <xf numFmtId="180" fontId="0" fillId="0" borderId="38" xfId="0" applyNumberFormat="1" applyFont="1" applyFill="1" applyBorder="1" applyAlignment="1" applyProtection="1">
      <alignment horizontal="center" vertical="center"/>
    </xf>
    <xf numFmtId="178" fontId="0" fillId="0" borderId="37" xfId="0" applyNumberFormat="1" applyFont="1" applyFill="1" applyBorder="1" applyAlignment="1" applyProtection="1">
      <alignment horizontal="center" vertical="center"/>
    </xf>
    <xf numFmtId="14" fontId="0" fillId="0" borderId="37" xfId="0" applyNumberFormat="1" applyFont="1" applyFill="1" applyBorder="1" applyAlignment="1" applyProtection="1">
      <alignment horizontal="center" vertical="center"/>
    </xf>
    <xf numFmtId="180" fontId="0" fillId="0" borderId="35" xfId="0" applyNumberFormat="1" applyFont="1" applyFill="1" applyBorder="1" applyAlignment="1" applyProtection="1">
      <alignment horizontal="center" vertical="center"/>
    </xf>
    <xf numFmtId="180" fontId="0" fillId="0" borderId="39" xfId="0" applyNumberFormat="1" applyFont="1" applyFill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178" fontId="0" fillId="0" borderId="35" xfId="0" applyNumberFormat="1" applyFont="1" applyFill="1" applyBorder="1" applyAlignment="1" applyProtection="1">
      <alignment horizontal="center" vertical="center"/>
    </xf>
    <xf numFmtId="14" fontId="0" fillId="0" borderId="35" xfId="0" applyNumberFormat="1" applyFont="1" applyFill="1" applyBorder="1" applyAlignment="1" applyProtection="1">
      <alignment horizontal="center" vertical="center"/>
    </xf>
    <xf numFmtId="6" fontId="2" fillId="0" borderId="7" xfId="3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6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178" fontId="0" fillId="0" borderId="21" xfId="0" applyNumberFormat="1" applyFont="1" applyFill="1" applyBorder="1" applyAlignment="1" applyProtection="1">
      <alignment horizontal="center" vertical="center"/>
    </xf>
    <xf numFmtId="178" fontId="0" fillId="0" borderId="22" xfId="0" applyNumberFormat="1" applyFont="1" applyFill="1" applyBorder="1" applyAlignment="1" applyProtection="1">
      <alignment horizontal="center" vertical="center"/>
    </xf>
    <xf numFmtId="178" fontId="0" fillId="0" borderId="51" xfId="0" applyNumberFormat="1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</xf>
    <xf numFmtId="14" fontId="0" fillId="0" borderId="21" xfId="0" applyNumberFormat="1" applyFont="1" applyFill="1" applyBorder="1" applyAlignment="1" applyProtection="1">
      <alignment horizontal="center" vertical="center"/>
    </xf>
    <xf numFmtId="14" fontId="0" fillId="0" borderId="22" xfId="0" applyNumberFormat="1" applyFont="1" applyFill="1" applyBorder="1" applyAlignment="1" applyProtection="1">
      <alignment horizontal="center" vertical="center"/>
    </xf>
    <xf numFmtId="14" fontId="0" fillId="0" borderId="51" xfId="0" applyNumberFormat="1" applyFont="1" applyFill="1" applyBorder="1" applyAlignment="1" applyProtection="1">
      <alignment horizontal="center" vertical="center"/>
    </xf>
    <xf numFmtId="180" fontId="0" fillId="0" borderId="21" xfId="0" applyNumberFormat="1" applyFont="1" applyFill="1" applyBorder="1" applyAlignment="1" applyProtection="1">
      <alignment horizontal="center" vertical="center"/>
    </xf>
    <xf numFmtId="180" fontId="0" fillId="0" borderId="22" xfId="0" applyNumberFormat="1" applyFont="1" applyFill="1" applyBorder="1" applyAlignment="1" applyProtection="1">
      <alignment horizontal="center" vertical="center"/>
    </xf>
    <xf numFmtId="180" fontId="0" fillId="0" borderId="23" xfId="0" applyNumberFormat="1" applyFont="1" applyFill="1" applyBorder="1" applyAlignment="1" applyProtection="1">
      <alignment horizontal="center" vertical="center"/>
    </xf>
    <xf numFmtId="180" fontId="0" fillId="0" borderId="52" xfId="0" applyNumberFormat="1" applyFont="1" applyFill="1" applyBorder="1" applyAlignment="1" applyProtection="1">
      <alignment horizontal="center" vertical="center"/>
    </xf>
    <xf numFmtId="180" fontId="0" fillId="0" borderId="25" xfId="0" applyNumberFormat="1" applyFont="1" applyFill="1" applyBorder="1" applyAlignment="1" applyProtection="1">
      <alignment horizontal="center" vertical="center"/>
    </xf>
    <xf numFmtId="180" fontId="0" fillId="0" borderId="26" xfId="0" applyNumberFormat="1" applyFont="1" applyFill="1" applyBorder="1" applyAlignment="1" applyProtection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14" fontId="0" fillId="0" borderId="52" xfId="0" applyNumberFormat="1" applyFont="1" applyFill="1" applyBorder="1" applyAlignment="1" applyProtection="1">
      <alignment horizontal="center" vertical="center"/>
    </xf>
    <xf numFmtId="14" fontId="0" fillId="0" borderId="25" xfId="0" applyNumberFormat="1" applyFont="1" applyFill="1" applyBorder="1" applyAlignment="1" applyProtection="1">
      <alignment horizontal="center" vertical="center"/>
    </xf>
    <xf numFmtId="14" fontId="0" fillId="0" borderId="53" xfId="0" applyNumberFormat="1" applyFont="1" applyFill="1" applyBorder="1" applyAlignment="1" applyProtection="1">
      <alignment horizontal="center" vertical="center"/>
    </xf>
    <xf numFmtId="178" fontId="0" fillId="0" borderId="52" xfId="0" applyNumberFormat="1" applyFont="1" applyFill="1" applyBorder="1" applyAlignment="1" applyProtection="1">
      <alignment horizontal="center" vertical="center"/>
    </xf>
    <xf numFmtId="178" fontId="0" fillId="0" borderId="25" xfId="0" applyNumberFormat="1" applyFont="1" applyFill="1" applyBorder="1" applyAlignment="1" applyProtection="1">
      <alignment horizontal="center" vertical="center"/>
    </xf>
    <xf numFmtId="178" fontId="0" fillId="0" borderId="53" xfId="0" applyNumberFormat="1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52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</xf>
    <xf numFmtId="180" fontId="0" fillId="0" borderId="54" xfId="0" applyNumberFormat="1" applyFont="1" applyFill="1" applyBorder="1" applyAlignment="1" applyProtection="1">
      <alignment horizontal="center" vertical="center"/>
    </xf>
    <xf numFmtId="180" fontId="0" fillId="0" borderId="27" xfId="0" applyNumberFormat="1" applyFont="1" applyFill="1" applyBorder="1" applyAlignment="1" applyProtection="1">
      <alignment horizontal="center" vertical="center"/>
    </xf>
    <xf numFmtId="180" fontId="0" fillId="0" borderId="28" xfId="0" applyNumberFormat="1" applyFont="1" applyFill="1" applyBorder="1" applyAlignment="1" applyProtection="1">
      <alignment horizontal="center" vertical="center"/>
    </xf>
    <xf numFmtId="178" fontId="0" fillId="0" borderId="54" xfId="0" applyNumberFormat="1" applyFont="1" applyFill="1" applyBorder="1" applyAlignment="1" applyProtection="1">
      <alignment horizontal="center" vertical="center"/>
    </xf>
    <xf numFmtId="178" fontId="0" fillId="0" borderId="27" xfId="0" applyNumberFormat="1" applyFont="1" applyFill="1" applyBorder="1" applyAlignment="1" applyProtection="1">
      <alignment horizontal="center" vertical="center"/>
    </xf>
    <xf numFmtId="178" fontId="0" fillId="0" borderId="55" xfId="0" applyNumberFormat="1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14" fontId="0" fillId="0" borderId="54" xfId="0" applyNumberFormat="1" applyFont="1" applyFill="1" applyBorder="1" applyAlignment="1" applyProtection="1">
      <alignment horizontal="center" vertical="center"/>
    </xf>
    <xf numFmtId="14" fontId="0" fillId="0" borderId="27" xfId="0" applyNumberFormat="1" applyFont="1" applyFill="1" applyBorder="1" applyAlignment="1" applyProtection="1">
      <alignment horizontal="center" vertical="center"/>
    </xf>
    <xf numFmtId="14" fontId="0" fillId="0" borderId="55" xfId="0" applyNumberFormat="1" applyFont="1" applyFill="1" applyBorder="1" applyAlignment="1" applyProtection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</xf>
    <xf numFmtId="180" fontId="0" fillId="0" borderId="68" xfId="0" applyNumberFormat="1" applyFont="1" applyFill="1" applyBorder="1" applyAlignment="1" applyProtection="1">
      <alignment horizontal="center" vertical="center"/>
    </xf>
    <xf numFmtId="180" fontId="0" fillId="0" borderId="30" xfId="0" applyNumberFormat="1" applyFont="1" applyFill="1" applyBorder="1" applyAlignment="1" applyProtection="1">
      <alignment horizontal="center" vertical="center"/>
    </xf>
    <xf numFmtId="180" fontId="0" fillId="0" borderId="31" xfId="0" applyNumberFormat="1" applyFont="1" applyFill="1" applyBorder="1" applyAlignment="1" applyProtection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</xf>
    <xf numFmtId="178" fontId="0" fillId="0" borderId="68" xfId="0" applyNumberFormat="1" applyFont="1" applyFill="1" applyBorder="1" applyAlignment="1" applyProtection="1">
      <alignment horizontal="center" vertical="center"/>
    </xf>
    <xf numFmtId="178" fontId="0" fillId="0" borderId="30" xfId="0" applyNumberFormat="1" applyFont="1" applyFill="1" applyBorder="1" applyAlignment="1" applyProtection="1">
      <alignment horizontal="center" vertical="center"/>
    </xf>
    <xf numFmtId="178" fontId="0" fillId="0" borderId="49" xfId="0" applyNumberFormat="1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14" fontId="0" fillId="0" borderId="68" xfId="0" applyNumberFormat="1" applyFont="1" applyFill="1" applyBorder="1" applyAlignment="1" applyProtection="1">
      <alignment horizontal="center" vertical="center"/>
    </xf>
    <xf numFmtId="14" fontId="0" fillId="0" borderId="30" xfId="0" applyNumberFormat="1" applyFont="1" applyFill="1" applyBorder="1" applyAlignment="1" applyProtection="1">
      <alignment horizontal="center" vertical="center"/>
    </xf>
    <xf numFmtId="14" fontId="0" fillId="0" borderId="49" xfId="0" applyNumberFormat="1" applyFont="1" applyFill="1" applyBorder="1" applyAlignment="1" applyProtection="1">
      <alignment horizontal="center" vertical="center"/>
    </xf>
  </cellXfs>
  <cellStyles count="4">
    <cellStyle name="桁区切り" xfId="2" builtinId="6"/>
    <cellStyle name="通貨" xfId="3" builtinId="7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6FFE6"/>
      <color rgb="FFFFFFE6"/>
      <color rgb="FFF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&#65288;&#65296;&#65299;&#65289;&#23567;&#23398;&#29983;&#36899;&#30431;&#36039;&#26009;\&#26085;&#26412;&#23567;&#23398;&#29983;&#36899;&#30431;&#30331;&#37682;&#25552;&#20986;&#36039;&#26009;\&#24179;&#25104;&#65298;&#65304;&#24180;&#24230;\&#24179;&#25104;&#65298;&#65300;&#24180;&#24230;\&#24179;&#25104;&#65298;4&#24180;&#24230;&#26085;&#26412;&#23567;&#23398;&#29983;&#36899;&#30431;&#30331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１"/>
      <sheetName val="加盟団体登録"/>
      <sheetName val="登録クラブ"/>
      <sheetName val="個人登録"/>
      <sheetName val="登録１"/>
      <sheetName val="登録"/>
      <sheetName val="Sheet3"/>
      <sheetName val="長形３"/>
      <sheetName val="封筒角２"/>
      <sheetName val="連盟登録"/>
      <sheetName val="封筒角２ (2)"/>
      <sheetName val="大会出場者"/>
      <sheetName val="住所１２名"/>
      <sheetName val="住所禄"/>
    </sheetNames>
    <sheetDataSet>
      <sheetData sheetId="0"/>
      <sheetData sheetId="1"/>
      <sheetData sheetId="2"/>
      <sheetData sheetId="3"/>
      <sheetData sheetId="4">
        <row r="6">
          <cell r="E6">
            <v>1</v>
          </cell>
          <cell r="F6" t="str">
            <v>岡垣ｼﾞｭﾆｱ</v>
          </cell>
          <cell r="G6">
            <v>15</v>
          </cell>
          <cell r="H6">
            <v>18</v>
          </cell>
          <cell r="I6">
            <v>33</v>
          </cell>
          <cell r="J6">
            <v>15</v>
          </cell>
          <cell r="K6">
            <v>18</v>
          </cell>
          <cell r="L6">
            <v>33</v>
          </cell>
          <cell r="M6" t="str">
            <v>池田　明男</v>
          </cell>
          <cell r="N6" t="str">
            <v>811-4233</v>
          </cell>
          <cell r="O6" t="str">
            <v>遠賀郡岡垣町野間４－９－３</v>
          </cell>
          <cell r="P6">
            <v>1</v>
          </cell>
          <cell r="Q6" t="str">
            <v>093-282-4117</v>
          </cell>
          <cell r="R6">
            <v>0</v>
          </cell>
          <cell r="S6" t="str">
            <v>筑　豊</v>
          </cell>
        </row>
        <row r="7">
          <cell r="E7">
            <v>2</v>
          </cell>
          <cell r="F7" t="str">
            <v>ﾘﾄﾙﾌｧｲﾀｰｽﾞ</v>
          </cell>
          <cell r="G7">
            <v>2</v>
          </cell>
          <cell r="H7">
            <v>5</v>
          </cell>
          <cell r="I7">
            <v>7</v>
          </cell>
          <cell r="J7">
            <v>2</v>
          </cell>
          <cell r="K7">
            <v>5</v>
          </cell>
          <cell r="L7">
            <v>7</v>
          </cell>
          <cell r="M7" t="str">
            <v>行實　悟</v>
          </cell>
          <cell r="N7" t="str">
            <v>809-0033</v>
          </cell>
          <cell r="O7" t="str">
            <v>中間市土手ノ内１－１１－２０</v>
          </cell>
          <cell r="P7">
            <v>1</v>
          </cell>
          <cell r="Q7" t="str">
            <v>０９３－２４６－００３５</v>
          </cell>
          <cell r="R7">
            <v>0</v>
          </cell>
          <cell r="S7" t="str">
            <v>筑　豊</v>
          </cell>
        </row>
        <row r="8">
          <cell r="E8">
            <v>3</v>
          </cell>
          <cell r="F8" t="str">
            <v>ｴﾋﾞﾂ西部</v>
          </cell>
          <cell r="G8">
            <v>2</v>
          </cell>
          <cell r="H8">
            <v>0</v>
          </cell>
          <cell r="I8">
            <v>2</v>
          </cell>
          <cell r="J8">
            <v>2</v>
          </cell>
          <cell r="L8">
            <v>2</v>
          </cell>
          <cell r="M8" t="str">
            <v>森嶋 通之</v>
          </cell>
          <cell r="N8" t="str">
            <v>811-4204</v>
          </cell>
          <cell r="O8" t="str">
            <v>遠賀郡岡垣町手野９３５</v>
          </cell>
          <cell r="Q8" t="str">
            <v>093-282-6827</v>
          </cell>
          <cell r="R8">
            <v>0</v>
          </cell>
          <cell r="S8" t="str">
            <v>筑　豊</v>
          </cell>
        </row>
        <row r="9">
          <cell r="E9">
            <v>4</v>
          </cell>
          <cell r="F9" t="str">
            <v>嘉麻ジュニア</v>
          </cell>
          <cell r="G9">
            <v>0</v>
          </cell>
          <cell r="H9">
            <v>0</v>
          </cell>
          <cell r="I9">
            <v>0</v>
          </cell>
          <cell r="L9">
            <v>0</v>
          </cell>
          <cell r="M9" t="str">
            <v>秋穂　恒俊</v>
          </cell>
          <cell r="N9" t="str">
            <v>821-0012</v>
          </cell>
          <cell r="O9" t="str">
            <v>嘉麻市上山田４２４－１０</v>
          </cell>
          <cell r="Q9" t="str">
            <v>0948-52-0553</v>
          </cell>
          <cell r="R9" t="str">
            <v>0948-52-0553</v>
          </cell>
          <cell r="S9" t="str">
            <v>筑　豊</v>
          </cell>
        </row>
        <row r="10">
          <cell r="E10">
            <v>5</v>
          </cell>
          <cell r="F10" t="str">
            <v>満石ジュニア</v>
          </cell>
          <cell r="G10">
            <v>6</v>
          </cell>
          <cell r="H10">
            <v>10</v>
          </cell>
          <cell r="I10">
            <v>16</v>
          </cell>
          <cell r="J10">
            <v>6</v>
          </cell>
          <cell r="K10">
            <v>10</v>
          </cell>
          <cell r="L10">
            <v>16</v>
          </cell>
          <cell r="M10" t="str">
            <v>満石 忠博</v>
          </cell>
          <cell r="N10" t="str">
            <v>807-0081</v>
          </cell>
          <cell r="O10" t="str">
            <v>八幡西区小嶺二丁目6-18-304</v>
          </cell>
          <cell r="P10">
            <v>1</v>
          </cell>
          <cell r="S10" t="str">
            <v>筑　豊</v>
          </cell>
        </row>
        <row r="11">
          <cell r="E11">
            <v>6</v>
          </cell>
          <cell r="F11" t="str">
            <v>海老津ｼﾞｭﾆｱ</v>
          </cell>
          <cell r="G11">
            <v>8</v>
          </cell>
          <cell r="H11">
            <v>8</v>
          </cell>
          <cell r="I11">
            <v>16</v>
          </cell>
          <cell r="J11">
            <v>8</v>
          </cell>
          <cell r="K11">
            <v>8</v>
          </cell>
          <cell r="L11">
            <v>16</v>
          </cell>
          <cell r="M11" t="str">
            <v>和田 功夫</v>
          </cell>
          <cell r="N11" t="str">
            <v>811-4215</v>
          </cell>
          <cell r="O11" t="str">
            <v>遠賀郡岡垣町旭台１丁目３－４</v>
          </cell>
          <cell r="P11">
            <v>1</v>
          </cell>
          <cell r="Q11" t="str">
            <v>093-282-5679</v>
          </cell>
          <cell r="R11" t="str">
            <v>093-282-5679</v>
          </cell>
          <cell r="S11" t="str">
            <v>筑　豊</v>
          </cell>
        </row>
        <row r="12">
          <cell r="E12">
            <v>7</v>
          </cell>
          <cell r="F12" t="str">
            <v>京都クラブ</v>
          </cell>
          <cell r="G12">
            <v>6</v>
          </cell>
          <cell r="H12">
            <v>6</v>
          </cell>
          <cell r="I12">
            <v>12</v>
          </cell>
          <cell r="J12">
            <v>6</v>
          </cell>
          <cell r="K12">
            <v>6</v>
          </cell>
          <cell r="L12">
            <v>12</v>
          </cell>
          <cell r="M12" t="str">
            <v>福本 信太郎</v>
          </cell>
          <cell r="N12" t="str">
            <v>800-0314</v>
          </cell>
          <cell r="O12" t="str">
            <v>京都郡苅田町幸町６－８７－５２６</v>
          </cell>
          <cell r="P12">
            <v>1</v>
          </cell>
          <cell r="Q12" t="str">
            <v>093-436-1762</v>
          </cell>
          <cell r="R12" t="str">
            <v>093-436-1762</v>
          </cell>
          <cell r="S12" t="str">
            <v>北九州</v>
          </cell>
        </row>
        <row r="13">
          <cell r="E13">
            <v>8</v>
          </cell>
          <cell r="F13" t="str">
            <v>椎田ジュニア</v>
          </cell>
          <cell r="G13">
            <v>3</v>
          </cell>
          <cell r="H13">
            <v>10</v>
          </cell>
          <cell r="I13">
            <v>13</v>
          </cell>
          <cell r="J13">
            <v>3</v>
          </cell>
          <cell r="K13">
            <v>10</v>
          </cell>
          <cell r="L13">
            <v>13</v>
          </cell>
          <cell r="M13" t="str">
            <v>角谷 健一</v>
          </cell>
          <cell r="N13" t="str">
            <v>829-0322</v>
          </cell>
          <cell r="O13" t="str">
            <v>築上郡椎田町日奈古６０１－１</v>
          </cell>
          <cell r="P13">
            <v>1</v>
          </cell>
          <cell r="Q13" t="str">
            <v>0930-56-1329</v>
          </cell>
          <cell r="R13" t="str">
            <v>0930-56-1329</v>
          </cell>
          <cell r="S13" t="str">
            <v>筑　豊</v>
          </cell>
        </row>
        <row r="14">
          <cell r="E14">
            <v>9</v>
          </cell>
          <cell r="F14" t="str">
            <v>中間ジュニア</v>
          </cell>
          <cell r="G14">
            <v>3</v>
          </cell>
          <cell r="H14">
            <v>3</v>
          </cell>
          <cell r="I14">
            <v>6</v>
          </cell>
          <cell r="J14">
            <v>3</v>
          </cell>
          <cell r="K14">
            <v>3</v>
          </cell>
          <cell r="L14">
            <v>6</v>
          </cell>
          <cell r="M14" t="str">
            <v>三好 滋久</v>
          </cell>
          <cell r="N14" t="str">
            <v>809-0031</v>
          </cell>
          <cell r="O14" t="str">
            <v>福岡県中間市小田ヶ浦１－５－２０</v>
          </cell>
          <cell r="Q14" t="str">
            <v>093-244-2925</v>
          </cell>
          <cell r="R14" t="str">
            <v>093-244-2925</v>
          </cell>
          <cell r="S14" t="str">
            <v>筑　豊</v>
          </cell>
        </row>
        <row r="15">
          <cell r="E15">
            <v>10</v>
          </cell>
          <cell r="F15" t="str">
            <v>金田ｼﾞｭﾆｱ</v>
          </cell>
          <cell r="G15">
            <v>8</v>
          </cell>
          <cell r="H15">
            <v>14</v>
          </cell>
          <cell r="I15">
            <v>22</v>
          </cell>
          <cell r="J15">
            <v>8</v>
          </cell>
          <cell r="K15">
            <v>14</v>
          </cell>
          <cell r="L15">
            <v>22</v>
          </cell>
          <cell r="M15" t="str">
            <v>並川昌太郎</v>
          </cell>
          <cell r="N15" t="str">
            <v>825-0004</v>
          </cell>
          <cell r="O15" t="str">
            <v>田川市夏吉1258-233　ﾒｿﾞﾝ蛍ヶ丘C-101</v>
          </cell>
          <cell r="P15">
            <v>1</v>
          </cell>
          <cell r="Q15" t="str">
            <v>090-8665-1492</v>
          </cell>
          <cell r="R15" t="str">
            <v>0947-42-1163</v>
          </cell>
          <cell r="S15" t="str">
            <v>筑　豊</v>
          </cell>
        </row>
        <row r="16">
          <cell r="E16">
            <v>11</v>
          </cell>
          <cell r="F16" t="str">
            <v>大池ｼﾞｭﾆｱ</v>
          </cell>
          <cell r="G16">
            <v>3</v>
          </cell>
          <cell r="H16">
            <v>15</v>
          </cell>
          <cell r="I16">
            <v>18</v>
          </cell>
          <cell r="J16">
            <v>3</v>
          </cell>
          <cell r="K16">
            <v>15</v>
          </cell>
          <cell r="L16">
            <v>18</v>
          </cell>
          <cell r="M16" t="str">
            <v>布施 淳子</v>
          </cell>
          <cell r="N16" t="str">
            <v>815-0073</v>
          </cell>
          <cell r="O16" t="str">
            <v>福岡市南区大池２－１６－２４－３０１</v>
          </cell>
          <cell r="P16">
            <v>1</v>
          </cell>
          <cell r="Q16" t="str">
            <v>092-512-3942</v>
          </cell>
          <cell r="R16" t="str">
            <v>092-512-3942</v>
          </cell>
          <cell r="S16" t="str">
            <v>福　岡</v>
          </cell>
        </row>
        <row r="17">
          <cell r="E17">
            <v>12</v>
          </cell>
          <cell r="F17" t="str">
            <v>香住ヶ丘ｼﾞｭﾆｱ</v>
          </cell>
          <cell r="G17">
            <v>1</v>
          </cell>
          <cell r="H17">
            <v>3</v>
          </cell>
          <cell r="I17">
            <v>4</v>
          </cell>
          <cell r="J17">
            <v>1</v>
          </cell>
          <cell r="K17">
            <v>3</v>
          </cell>
          <cell r="L17">
            <v>4</v>
          </cell>
          <cell r="M17" t="str">
            <v>副島　力</v>
          </cell>
          <cell r="N17" t="str">
            <v>811-0201</v>
          </cell>
          <cell r="O17" t="str">
            <v>福岡市東区三苫３丁目２９－２</v>
          </cell>
          <cell r="P17">
            <v>1</v>
          </cell>
          <cell r="Q17" t="str">
            <v>092-607-3043</v>
          </cell>
          <cell r="R17" t="str">
            <v>092-607-3043</v>
          </cell>
          <cell r="S17" t="str">
            <v>福　岡</v>
          </cell>
        </row>
        <row r="18">
          <cell r="E18">
            <v>13</v>
          </cell>
          <cell r="F18" t="str">
            <v>新宮ジュニア</v>
          </cell>
          <cell r="G18">
            <v>0</v>
          </cell>
          <cell r="H18">
            <v>0</v>
          </cell>
          <cell r="I18">
            <v>0</v>
          </cell>
          <cell r="L18">
            <v>0</v>
          </cell>
          <cell r="M18" t="str">
            <v>中川　広治</v>
          </cell>
          <cell r="N18" t="str">
            <v>810-0110</v>
          </cell>
          <cell r="O18" t="str">
            <v>粕屋郡新宮町夜臼３－１２－１</v>
          </cell>
          <cell r="P18">
            <v>1</v>
          </cell>
          <cell r="Q18" t="str">
            <v>090-2399-0516</v>
          </cell>
          <cell r="R18" t="str">
            <v>092-962-6103</v>
          </cell>
          <cell r="S18" t="str">
            <v>福　岡</v>
          </cell>
        </row>
        <row r="19">
          <cell r="E19">
            <v>14</v>
          </cell>
          <cell r="F19" t="str">
            <v>板付ジュニア</v>
          </cell>
          <cell r="G19">
            <v>1</v>
          </cell>
          <cell r="H19">
            <v>16</v>
          </cell>
          <cell r="I19">
            <v>17</v>
          </cell>
          <cell r="J19">
            <v>1</v>
          </cell>
          <cell r="K19">
            <v>16</v>
          </cell>
          <cell r="L19">
            <v>17</v>
          </cell>
          <cell r="M19" t="str">
            <v>河﨑 このみ</v>
          </cell>
          <cell r="N19" t="str">
            <v>812-0882</v>
          </cell>
          <cell r="O19" t="str">
            <v>福岡市博多区麦野１丁目２０－５</v>
          </cell>
          <cell r="P19">
            <v>1</v>
          </cell>
          <cell r="Q19" t="str">
            <v>092-584-4454</v>
          </cell>
          <cell r="R19" t="str">
            <v>092-584-4454</v>
          </cell>
          <cell r="S19" t="str">
            <v>福　岡</v>
          </cell>
        </row>
        <row r="20">
          <cell r="E20">
            <v>15</v>
          </cell>
          <cell r="F20" t="str">
            <v>福浜ジュニア</v>
          </cell>
          <cell r="G20">
            <v>4</v>
          </cell>
          <cell r="H20">
            <v>9</v>
          </cell>
          <cell r="I20">
            <v>13</v>
          </cell>
          <cell r="J20">
            <v>4</v>
          </cell>
          <cell r="K20">
            <v>9</v>
          </cell>
          <cell r="L20">
            <v>13</v>
          </cell>
          <cell r="M20" t="str">
            <v>田中 恵子</v>
          </cell>
          <cell r="N20" t="str">
            <v>810-0066</v>
          </cell>
          <cell r="O20" t="str">
            <v>福岡市中央区福浜１－２５－４</v>
          </cell>
          <cell r="P20">
            <v>1</v>
          </cell>
          <cell r="Q20" t="str">
            <v>092-762-5252</v>
          </cell>
          <cell r="R20" t="str">
            <v>092-762-5252</v>
          </cell>
          <cell r="S20" t="str">
            <v>福　岡</v>
          </cell>
        </row>
        <row r="21">
          <cell r="E21">
            <v>16</v>
          </cell>
          <cell r="F21" t="str">
            <v>能古島クラブ</v>
          </cell>
          <cell r="G21">
            <v>0</v>
          </cell>
          <cell r="H21">
            <v>0</v>
          </cell>
          <cell r="I21">
            <v>0</v>
          </cell>
          <cell r="L21">
            <v>0</v>
          </cell>
          <cell r="M21" t="str">
            <v>城丸 貴徳</v>
          </cell>
          <cell r="N21" t="str">
            <v>819-0043</v>
          </cell>
          <cell r="O21" t="str">
            <v>福岡市西区野方４－３８－１０</v>
          </cell>
          <cell r="Q21" t="str">
            <v>092-811-2823</v>
          </cell>
          <cell r="R21" t="str">
            <v>092-811-2823</v>
          </cell>
          <cell r="S21" t="str">
            <v>福　岡</v>
          </cell>
        </row>
        <row r="22">
          <cell r="E22">
            <v>17</v>
          </cell>
          <cell r="F22" t="str">
            <v>三宅ジュニア</v>
          </cell>
          <cell r="G22">
            <v>5</v>
          </cell>
          <cell r="H22">
            <v>13</v>
          </cell>
          <cell r="I22">
            <v>18</v>
          </cell>
          <cell r="J22">
            <v>5</v>
          </cell>
          <cell r="K22">
            <v>13</v>
          </cell>
          <cell r="L22">
            <v>18</v>
          </cell>
          <cell r="M22" t="str">
            <v>佐藤　誠</v>
          </cell>
          <cell r="N22" t="str">
            <v>815-0042</v>
          </cell>
          <cell r="O22" t="str">
            <v>福岡市南区若久６－５９－６</v>
          </cell>
          <cell r="P22">
            <v>1</v>
          </cell>
          <cell r="Q22" t="str">
            <v>092-561-3334</v>
          </cell>
          <cell r="R22" t="str">
            <v>092-561-3334</v>
          </cell>
          <cell r="S22" t="str">
            <v>福　岡</v>
          </cell>
        </row>
        <row r="23">
          <cell r="E23">
            <v>18</v>
          </cell>
          <cell r="F23" t="str">
            <v>ﾗﾌﾞｵｰﾙｼﾞｭﾆｱ</v>
          </cell>
          <cell r="G23">
            <v>5</v>
          </cell>
          <cell r="H23">
            <v>2</v>
          </cell>
          <cell r="I23">
            <v>7</v>
          </cell>
          <cell r="J23">
            <v>5</v>
          </cell>
          <cell r="K23">
            <v>2</v>
          </cell>
          <cell r="L23">
            <v>7</v>
          </cell>
          <cell r="M23" t="str">
            <v>堀田　美栄子</v>
          </cell>
          <cell r="N23" t="str">
            <v>810-0062</v>
          </cell>
          <cell r="O23" t="str">
            <v>福岡市中央区荒戸３－３－２０－７０８</v>
          </cell>
          <cell r="P23">
            <v>1</v>
          </cell>
          <cell r="Q23" t="str">
            <v>092-781-4933</v>
          </cell>
          <cell r="R23" t="str">
            <v>092-781-4933</v>
          </cell>
          <cell r="S23" t="str">
            <v>福　岡</v>
          </cell>
        </row>
        <row r="24">
          <cell r="E24">
            <v>19</v>
          </cell>
          <cell r="F24" t="str">
            <v>百道ジュニア</v>
          </cell>
          <cell r="G24">
            <v>7</v>
          </cell>
          <cell r="H24">
            <v>15</v>
          </cell>
          <cell r="I24">
            <v>22</v>
          </cell>
          <cell r="J24">
            <v>7</v>
          </cell>
          <cell r="K24">
            <v>15</v>
          </cell>
          <cell r="L24">
            <v>22</v>
          </cell>
          <cell r="M24" t="str">
            <v>大庭 武志</v>
          </cell>
          <cell r="N24" t="str">
            <v>814-0161</v>
          </cell>
          <cell r="O24" t="str">
            <v>福岡市早良区飯倉８－１２－２９</v>
          </cell>
          <cell r="P24">
            <v>1</v>
          </cell>
          <cell r="Q24" t="str">
            <v>092-865-1583</v>
          </cell>
          <cell r="R24" t="str">
            <v>092-865-1583</v>
          </cell>
          <cell r="S24" t="str">
            <v>福　岡</v>
          </cell>
        </row>
        <row r="25">
          <cell r="E25">
            <v>20</v>
          </cell>
          <cell r="F25" t="str">
            <v>東吉塚ジュニア</v>
          </cell>
          <cell r="G25">
            <v>0</v>
          </cell>
          <cell r="H25">
            <v>0</v>
          </cell>
          <cell r="I25">
            <v>0</v>
          </cell>
          <cell r="L25">
            <v>0</v>
          </cell>
          <cell r="M25" t="str">
            <v>木村　美樹</v>
          </cell>
          <cell r="N25" t="str">
            <v>812-0041</v>
          </cell>
          <cell r="O25" t="str">
            <v>福岡市博多区吉塚６－３－８</v>
          </cell>
          <cell r="Q25" t="str">
            <v>092-621-6307</v>
          </cell>
          <cell r="R25" t="str">
            <v>092-621-6307</v>
          </cell>
          <cell r="S25" t="str">
            <v>福　岡</v>
          </cell>
        </row>
        <row r="26">
          <cell r="E26">
            <v>21</v>
          </cell>
          <cell r="F26" t="str">
            <v>ＪＢクラブ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 t="str">
            <v>梶原美香</v>
          </cell>
          <cell r="N26" t="str">
            <v>814-0022</v>
          </cell>
          <cell r="O26" t="str">
            <v>福岡市早良区原6-19-5-105</v>
          </cell>
          <cell r="Q26" t="str">
            <v>092-822-7231</v>
          </cell>
          <cell r="S26" t="str">
            <v>福　岡</v>
          </cell>
        </row>
        <row r="27">
          <cell r="E27">
            <v>22</v>
          </cell>
          <cell r="F27" t="str">
            <v>ビクトリーｼﾞｭﾆｱ</v>
          </cell>
          <cell r="G27">
            <v>0</v>
          </cell>
          <cell r="H27">
            <v>0</v>
          </cell>
          <cell r="I27">
            <v>0</v>
          </cell>
          <cell r="L27">
            <v>0</v>
          </cell>
          <cell r="M27" t="str">
            <v>坂本忠和</v>
          </cell>
          <cell r="N27" t="str">
            <v>812-0893</v>
          </cell>
          <cell r="O27" t="str">
            <v>福岡市博多区那珂3-25-20-406</v>
          </cell>
          <cell r="P27">
            <v>0</v>
          </cell>
          <cell r="Q27" t="str">
            <v>092-411-2482</v>
          </cell>
          <cell r="R27">
            <v>0</v>
          </cell>
          <cell r="S27" t="str">
            <v>福　岡</v>
          </cell>
        </row>
        <row r="28">
          <cell r="E28">
            <v>23</v>
          </cell>
          <cell r="F28" t="str">
            <v>Ｓｅｓａｋジュニア</v>
          </cell>
          <cell r="G28">
            <v>3</v>
          </cell>
          <cell r="H28">
            <v>9</v>
          </cell>
          <cell r="I28">
            <v>12</v>
          </cell>
          <cell r="J28">
            <v>3</v>
          </cell>
          <cell r="K28">
            <v>9</v>
          </cell>
          <cell r="L28">
            <v>12</v>
          </cell>
          <cell r="M28" t="str">
            <v>金正子</v>
          </cell>
          <cell r="N28" t="str">
            <v>814-0023</v>
          </cell>
          <cell r="O28" t="str">
            <v>福岡市早良区原団地７２－４０３</v>
          </cell>
          <cell r="P28">
            <v>1</v>
          </cell>
          <cell r="Q28">
            <v>0</v>
          </cell>
          <cell r="R28">
            <v>0</v>
          </cell>
          <cell r="S28" t="str">
            <v>福　岡</v>
          </cell>
        </row>
        <row r="29">
          <cell r="E29">
            <v>24</v>
          </cell>
          <cell r="F29" t="str">
            <v>ｽﾏﾂｼｭ宝満</v>
          </cell>
          <cell r="G29">
            <v>6</v>
          </cell>
          <cell r="H29">
            <v>7</v>
          </cell>
          <cell r="I29">
            <v>13</v>
          </cell>
          <cell r="J29">
            <v>6</v>
          </cell>
          <cell r="K29">
            <v>7</v>
          </cell>
          <cell r="L29">
            <v>13</v>
          </cell>
          <cell r="M29" t="str">
            <v>石橋 義朗</v>
          </cell>
          <cell r="N29" t="str">
            <v>818-0081</v>
          </cell>
          <cell r="O29" t="str">
            <v>筑紫野市針摺東3丁目8番1の1206号</v>
          </cell>
          <cell r="P29">
            <v>1</v>
          </cell>
          <cell r="Q29" t="str">
            <v>092-928-0155</v>
          </cell>
          <cell r="R29" t="str">
            <v>092-928-0155</v>
          </cell>
          <cell r="S29" t="str">
            <v>筑　前</v>
          </cell>
        </row>
        <row r="30">
          <cell r="E30">
            <v>25</v>
          </cell>
          <cell r="F30" t="str">
            <v>春日ｲｰｸﾞﾙｽ</v>
          </cell>
          <cell r="G30">
            <v>4</v>
          </cell>
          <cell r="H30">
            <v>29</v>
          </cell>
          <cell r="I30">
            <v>33</v>
          </cell>
          <cell r="J30">
            <v>4</v>
          </cell>
          <cell r="K30">
            <v>29</v>
          </cell>
          <cell r="L30">
            <v>33</v>
          </cell>
          <cell r="M30" t="str">
            <v>有馬　正剛</v>
          </cell>
          <cell r="N30" t="str">
            <v>816-0813</v>
          </cell>
          <cell r="O30" t="str">
            <v>春日市惣利３－４６　NPO事務局</v>
          </cell>
          <cell r="P30">
            <v>1</v>
          </cell>
          <cell r="Q30" t="str">
            <v>092-595-5197</v>
          </cell>
          <cell r="R30" t="str">
            <v>092-586-9066</v>
          </cell>
          <cell r="S30" t="str">
            <v>筑　前</v>
          </cell>
        </row>
        <row r="31">
          <cell r="E31">
            <v>26</v>
          </cell>
          <cell r="F31" t="str">
            <v>ﾁｬﾚﾝｼﾞｼﾞｭﾆｱ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 t="str">
            <v>清水 尚美</v>
          </cell>
          <cell r="N31" t="str">
            <v>811-1253</v>
          </cell>
          <cell r="O31" t="str">
            <v>筑紫郡那珂川町仲３丁目17-1-319</v>
          </cell>
          <cell r="P31">
            <v>0</v>
          </cell>
          <cell r="Q31" t="str">
            <v>092-953-6468</v>
          </cell>
          <cell r="R31" t="str">
            <v>092-953-6468</v>
          </cell>
          <cell r="S31" t="str">
            <v>筑　前</v>
          </cell>
        </row>
        <row r="32">
          <cell r="E32">
            <v>27</v>
          </cell>
          <cell r="F32" t="str">
            <v>博多南ｼﾞｭﾆｱ</v>
          </cell>
          <cell r="G32">
            <v>3</v>
          </cell>
          <cell r="H32">
            <v>4</v>
          </cell>
          <cell r="I32">
            <v>7</v>
          </cell>
          <cell r="J32">
            <v>3</v>
          </cell>
          <cell r="K32">
            <v>4</v>
          </cell>
          <cell r="L32">
            <v>7</v>
          </cell>
          <cell r="M32" t="str">
            <v>日下部 正実</v>
          </cell>
          <cell r="N32" t="str">
            <v>811-1254</v>
          </cell>
          <cell r="O32" t="str">
            <v>筑紫郡那珂川町道善２－４７－４０６</v>
          </cell>
          <cell r="P32">
            <v>1</v>
          </cell>
          <cell r="Q32" t="str">
            <v>090-5487-9045</v>
          </cell>
          <cell r="R32" t="str">
            <v>092-595-0919</v>
          </cell>
          <cell r="S32" t="str">
            <v>筑　前</v>
          </cell>
        </row>
        <row r="33">
          <cell r="E33">
            <v>28</v>
          </cell>
          <cell r="F33" t="str">
            <v>大野城南ｼﾞｭﾆｱ</v>
          </cell>
          <cell r="G33">
            <v>2</v>
          </cell>
          <cell r="H33">
            <v>10</v>
          </cell>
          <cell r="I33">
            <v>12</v>
          </cell>
          <cell r="J33">
            <v>2</v>
          </cell>
          <cell r="K33">
            <v>10</v>
          </cell>
          <cell r="L33">
            <v>12</v>
          </cell>
          <cell r="M33" t="str">
            <v>吉井　奈緒子</v>
          </cell>
          <cell r="N33" t="str">
            <v>818-0134</v>
          </cell>
          <cell r="O33" t="str">
            <v>太宰府市大佐野３－１９－１</v>
          </cell>
          <cell r="P33">
            <v>1</v>
          </cell>
          <cell r="Q33" t="str">
            <v>092-918-5701</v>
          </cell>
          <cell r="R33" t="str">
            <v>092-918-5701</v>
          </cell>
          <cell r="S33" t="str">
            <v>筑　前</v>
          </cell>
        </row>
        <row r="34">
          <cell r="E34">
            <v>29</v>
          </cell>
          <cell r="F34" t="str">
            <v>すせんじジュニア</v>
          </cell>
          <cell r="G34">
            <v>7</v>
          </cell>
          <cell r="H34">
            <v>2</v>
          </cell>
          <cell r="I34">
            <v>9</v>
          </cell>
          <cell r="J34">
            <v>7</v>
          </cell>
          <cell r="K34">
            <v>2</v>
          </cell>
          <cell r="L34">
            <v>9</v>
          </cell>
          <cell r="M34" t="str">
            <v>山田　久子</v>
          </cell>
          <cell r="N34" t="str">
            <v>819-0046</v>
          </cell>
          <cell r="O34" t="str">
            <v>福岡市西区西の丘２－２４－１７</v>
          </cell>
          <cell r="P34">
            <v>1</v>
          </cell>
          <cell r="Q34" t="str">
            <v>092-883-8381</v>
          </cell>
          <cell r="R34" t="str">
            <v>092-883-8381</v>
          </cell>
          <cell r="S34" t="str">
            <v>福　岡</v>
          </cell>
        </row>
        <row r="35">
          <cell r="E35">
            <v>30</v>
          </cell>
          <cell r="F35" t="str">
            <v>山家ｳｲﾝｸﾞｽ</v>
          </cell>
          <cell r="G35">
            <v>11</v>
          </cell>
          <cell r="H35">
            <v>7</v>
          </cell>
          <cell r="I35">
            <v>18</v>
          </cell>
          <cell r="J35">
            <v>11</v>
          </cell>
          <cell r="K35">
            <v>7</v>
          </cell>
          <cell r="L35">
            <v>18</v>
          </cell>
          <cell r="M35" t="str">
            <v>眞鍋　聡</v>
          </cell>
          <cell r="N35" t="str">
            <v>818-0003</v>
          </cell>
          <cell r="O35" t="str">
            <v>筑紫野市山家５０４４</v>
          </cell>
          <cell r="P35">
            <v>1</v>
          </cell>
          <cell r="Q35" t="str">
            <v>092-926-5076</v>
          </cell>
          <cell r="R35" t="str">
            <v>092-926-5076</v>
          </cell>
          <cell r="S35" t="str">
            <v>筑　前</v>
          </cell>
        </row>
        <row r="36">
          <cell r="E36">
            <v>31</v>
          </cell>
          <cell r="F36" t="str">
            <v>春日ジュニア</v>
          </cell>
          <cell r="G36">
            <v>0</v>
          </cell>
          <cell r="H36">
            <v>0</v>
          </cell>
          <cell r="I36">
            <v>0</v>
          </cell>
          <cell r="L36">
            <v>0</v>
          </cell>
          <cell r="M36" t="str">
            <v>大山　亜紀</v>
          </cell>
          <cell r="N36" t="str">
            <v>816-0844</v>
          </cell>
          <cell r="O36" t="str">
            <v>春日市上白水２－７４－２０１</v>
          </cell>
          <cell r="P36">
            <v>0</v>
          </cell>
          <cell r="Q36" t="str">
            <v>092-584-5811</v>
          </cell>
          <cell r="R36" t="str">
            <v>092-584-5811</v>
          </cell>
          <cell r="S36" t="str">
            <v>筑　前</v>
          </cell>
        </row>
        <row r="37">
          <cell r="E37">
            <v>32</v>
          </cell>
          <cell r="F37" t="str">
            <v>須恵ジュニア</v>
          </cell>
          <cell r="G37">
            <v>4</v>
          </cell>
          <cell r="H37">
            <v>2</v>
          </cell>
          <cell r="I37">
            <v>6</v>
          </cell>
          <cell r="J37">
            <v>4</v>
          </cell>
          <cell r="K37">
            <v>2</v>
          </cell>
          <cell r="L37">
            <v>6</v>
          </cell>
          <cell r="M37" t="str">
            <v>梅津 正博</v>
          </cell>
          <cell r="N37" t="str">
            <v>811-2221</v>
          </cell>
          <cell r="O37" t="str">
            <v>糟屋郡須惠町旅石１１５－１４７</v>
          </cell>
          <cell r="P37">
            <v>1</v>
          </cell>
          <cell r="Q37" t="str">
            <v>09043583138</v>
          </cell>
          <cell r="R37" t="str">
            <v>092-935-7353</v>
          </cell>
          <cell r="S37" t="str">
            <v>筑　前</v>
          </cell>
        </row>
        <row r="38">
          <cell r="E38">
            <v>33</v>
          </cell>
          <cell r="F38" t="str">
            <v>バド・キッズ</v>
          </cell>
          <cell r="G38">
            <v>0</v>
          </cell>
          <cell r="H38">
            <v>0</v>
          </cell>
          <cell r="I38">
            <v>0</v>
          </cell>
          <cell r="L38">
            <v>0</v>
          </cell>
          <cell r="M38" t="str">
            <v>前之原 勉</v>
          </cell>
          <cell r="N38" t="str">
            <v>818-0034</v>
          </cell>
          <cell r="O38" t="str">
            <v>筑紫野市美しが丘南６－３－８</v>
          </cell>
          <cell r="P38">
            <v>0</v>
          </cell>
          <cell r="Q38" t="str">
            <v>092-926-6388</v>
          </cell>
          <cell r="R38" t="str">
            <v>092-926-6388</v>
          </cell>
          <cell r="S38" t="str">
            <v>筑　前</v>
          </cell>
        </row>
        <row r="39">
          <cell r="E39">
            <v>34</v>
          </cell>
          <cell r="F39" t="str">
            <v>ドルフィンズ</v>
          </cell>
          <cell r="G39">
            <v>1</v>
          </cell>
          <cell r="H39">
            <v>6</v>
          </cell>
          <cell r="I39">
            <v>7</v>
          </cell>
          <cell r="J39">
            <v>1</v>
          </cell>
          <cell r="K39">
            <v>6</v>
          </cell>
          <cell r="L39">
            <v>7</v>
          </cell>
          <cell r="M39" t="str">
            <v>江口 啓介</v>
          </cell>
          <cell r="N39" t="str">
            <v>811-4343</v>
          </cell>
          <cell r="O39" t="str">
            <v>遠賀郡遠賀町田園１－１７－１２</v>
          </cell>
          <cell r="P39">
            <v>1</v>
          </cell>
          <cell r="Q39" t="str">
            <v>093-293-8090</v>
          </cell>
          <cell r="R39" t="str">
            <v>093-293-8090</v>
          </cell>
          <cell r="S39" t="str">
            <v>筑　豊</v>
          </cell>
        </row>
        <row r="40">
          <cell r="E40">
            <v>35</v>
          </cell>
          <cell r="F40" t="str">
            <v>ＣＯＬＯＲＳ</v>
          </cell>
          <cell r="G40">
            <v>2</v>
          </cell>
          <cell r="H40">
            <v>6</v>
          </cell>
          <cell r="I40">
            <v>8</v>
          </cell>
          <cell r="J40">
            <v>2</v>
          </cell>
          <cell r="K40">
            <v>6</v>
          </cell>
          <cell r="L40">
            <v>8</v>
          </cell>
          <cell r="M40" t="str">
            <v>鶴岡 美紀</v>
          </cell>
          <cell r="N40" t="str">
            <v>816-0902</v>
          </cell>
          <cell r="O40" t="str">
            <v>大野城市乙金３－７－３１</v>
          </cell>
          <cell r="P40">
            <v>1</v>
          </cell>
          <cell r="Q40" t="str">
            <v>090-9595-6766</v>
          </cell>
          <cell r="R40" t="str">
            <v>092-504-0875</v>
          </cell>
          <cell r="S40" t="str">
            <v>筑　前</v>
          </cell>
        </row>
        <row r="41">
          <cell r="E41">
            <v>36</v>
          </cell>
          <cell r="F41" t="str">
            <v>Ｙ’Ｓクラブ</v>
          </cell>
          <cell r="G41">
            <v>4</v>
          </cell>
          <cell r="H41">
            <v>6</v>
          </cell>
          <cell r="I41">
            <v>10</v>
          </cell>
          <cell r="J41">
            <v>4</v>
          </cell>
          <cell r="K41">
            <v>6</v>
          </cell>
          <cell r="L41">
            <v>10</v>
          </cell>
          <cell r="M41" t="str">
            <v>横手 明夫</v>
          </cell>
          <cell r="N41" t="str">
            <v>811-3113</v>
          </cell>
          <cell r="O41" t="str">
            <v>古賀市千鳥６－７－１６</v>
          </cell>
          <cell r="P41">
            <v>1</v>
          </cell>
          <cell r="Q41" t="str">
            <v>090-1080-6509</v>
          </cell>
          <cell r="R41" t="str">
            <v>092-481-4366</v>
          </cell>
          <cell r="S41" t="str">
            <v>筑　前</v>
          </cell>
        </row>
        <row r="42">
          <cell r="E42">
            <v>37</v>
          </cell>
          <cell r="F42" t="str">
            <v>水城西ＪＢＣ</v>
          </cell>
          <cell r="G42">
            <v>1</v>
          </cell>
          <cell r="H42">
            <v>9</v>
          </cell>
          <cell r="I42">
            <v>10</v>
          </cell>
          <cell r="J42">
            <v>1</v>
          </cell>
          <cell r="K42">
            <v>9</v>
          </cell>
          <cell r="L42">
            <v>10</v>
          </cell>
          <cell r="M42" t="str">
            <v>仁田原　晃</v>
          </cell>
          <cell r="N42" t="str">
            <v>818-0131</v>
          </cell>
          <cell r="O42" t="str">
            <v>太宰府市水城６－３３－２１</v>
          </cell>
          <cell r="P42">
            <v>1</v>
          </cell>
          <cell r="Q42" t="str">
            <v>092-929-3909</v>
          </cell>
          <cell r="R42" t="str">
            <v>092-929-3909</v>
          </cell>
          <cell r="S42" t="str">
            <v>筑　前</v>
          </cell>
        </row>
        <row r="43">
          <cell r="E43">
            <v>38</v>
          </cell>
          <cell r="F43" t="str">
            <v>アビリティーズ</v>
          </cell>
          <cell r="G43">
            <v>2</v>
          </cell>
          <cell r="H43">
            <v>1</v>
          </cell>
          <cell r="I43">
            <v>3</v>
          </cell>
          <cell r="J43">
            <v>2</v>
          </cell>
          <cell r="K43">
            <v>1</v>
          </cell>
          <cell r="L43">
            <v>3</v>
          </cell>
          <cell r="M43" t="str">
            <v>末次　司</v>
          </cell>
          <cell r="N43" t="str">
            <v>807-0821</v>
          </cell>
          <cell r="O43" t="str">
            <v>八幡西区陣原3-24-11-408</v>
          </cell>
          <cell r="P43">
            <v>1</v>
          </cell>
          <cell r="Q43" t="str">
            <v>093-631-1668</v>
          </cell>
          <cell r="R43" t="str">
            <v>093-631-1668</v>
          </cell>
          <cell r="S43" t="str">
            <v>北九州</v>
          </cell>
        </row>
        <row r="44">
          <cell r="E44">
            <v>39</v>
          </cell>
          <cell r="F44" t="str">
            <v>八幡西ｼﾞｭﾆｱ</v>
          </cell>
          <cell r="G44">
            <v>6</v>
          </cell>
          <cell r="H44">
            <v>6</v>
          </cell>
          <cell r="I44">
            <v>12</v>
          </cell>
          <cell r="J44">
            <v>6</v>
          </cell>
          <cell r="K44">
            <v>6</v>
          </cell>
          <cell r="L44">
            <v>12</v>
          </cell>
          <cell r="M44" t="str">
            <v>成富　里美</v>
          </cell>
          <cell r="N44" t="str">
            <v>807-0806</v>
          </cell>
          <cell r="O44" t="str">
            <v>北九州市八幡西区御開１丁目１６－２３</v>
          </cell>
          <cell r="P44">
            <v>1</v>
          </cell>
          <cell r="Q44" t="str">
            <v>093-692-5379</v>
          </cell>
          <cell r="R44" t="str">
            <v>093-692-5379</v>
          </cell>
          <cell r="S44" t="str">
            <v>北九州</v>
          </cell>
        </row>
        <row r="45">
          <cell r="E45">
            <v>40</v>
          </cell>
          <cell r="F45" t="str">
            <v>北九州ジュニア</v>
          </cell>
          <cell r="G45">
            <v>3</v>
          </cell>
          <cell r="H45">
            <v>7</v>
          </cell>
          <cell r="I45">
            <v>10</v>
          </cell>
          <cell r="J45">
            <v>3</v>
          </cell>
          <cell r="K45">
            <v>7</v>
          </cell>
          <cell r="L45">
            <v>10</v>
          </cell>
          <cell r="M45" t="str">
            <v>土居　正依</v>
          </cell>
          <cell r="N45" t="str">
            <v>802-0016</v>
          </cell>
          <cell r="O45" t="str">
            <v>小倉南区日の出町１－２－３－１００３</v>
          </cell>
          <cell r="P45">
            <v>1</v>
          </cell>
          <cell r="Q45" t="str">
            <v xml:space="preserve"> </v>
          </cell>
          <cell r="R45" t="str">
            <v xml:space="preserve"> </v>
          </cell>
          <cell r="S45" t="str">
            <v>北九州</v>
          </cell>
        </row>
        <row r="46">
          <cell r="E46">
            <v>41</v>
          </cell>
          <cell r="F46" t="str">
            <v>ＪＢＣ小倉</v>
          </cell>
          <cell r="G46">
            <v>10</v>
          </cell>
          <cell r="H46">
            <v>16</v>
          </cell>
          <cell r="I46">
            <v>26</v>
          </cell>
          <cell r="J46">
            <v>10</v>
          </cell>
          <cell r="K46">
            <v>16</v>
          </cell>
          <cell r="L46">
            <v>26</v>
          </cell>
          <cell r="M46" t="str">
            <v>有田 仁志</v>
          </cell>
          <cell r="N46" t="str">
            <v>805-0034</v>
          </cell>
          <cell r="O46" t="str">
            <v>北九州市八幡東区清田４－１０－１０</v>
          </cell>
          <cell r="P46">
            <v>1</v>
          </cell>
          <cell r="Q46" t="str">
            <v>093-651-0304</v>
          </cell>
          <cell r="R46" t="str">
            <v>093-651-0304</v>
          </cell>
          <cell r="S46" t="str">
            <v>北九州</v>
          </cell>
        </row>
        <row r="47">
          <cell r="E47">
            <v>42</v>
          </cell>
          <cell r="F47" t="str">
            <v>北九州ｽﾋﾟﾘｯﾂ</v>
          </cell>
          <cell r="G47">
            <v>9</v>
          </cell>
          <cell r="H47">
            <v>11</v>
          </cell>
          <cell r="I47">
            <v>20</v>
          </cell>
          <cell r="J47">
            <v>9</v>
          </cell>
          <cell r="K47">
            <v>11</v>
          </cell>
          <cell r="L47">
            <v>20</v>
          </cell>
          <cell r="M47" t="str">
            <v>松岡 英明</v>
          </cell>
          <cell r="N47" t="str">
            <v>807-0844</v>
          </cell>
          <cell r="O47" t="str">
            <v>北九州市八幡西区春日台５－１－１５</v>
          </cell>
          <cell r="P47">
            <v>1</v>
          </cell>
          <cell r="Q47" t="str">
            <v>093-611-4013</v>
          </cell>
          <cell r="R47" t="str">
            <v>093-611-4013</v>
          </cell>
          <cell r="S47" t="str">
            <v>北九州</v>
          </cell>
        </row>
        <row r="48">
          <cell r="E48">
            <v>43</v>
          </cell>
          <cell r="F48" t="str">
            <v>西戸畑ｼﾞｭﾆｱ</v>
          </cell>
          <cell r="G48">
            <v>2</v>
          </cell>
          <cell r="H48">
            <v>5</v>
          </cell>
          <cell r="I48">
            <v>7</v>
          </cell>
          <cell r="J48">
            <v>2</v>
          </cell>
          <cell r="K48">
            <v>5</v>
          </cell>
          <cell r="L48">
            <v>7</v>
          </cell>
          <cell r="M48" t="str">
            <v>米田 英憲</v>
          </cell>
          <cell r="N48" t="str">
            <v>804-0073</v>
          </cell>
          <cell r="O48" t="str">
            <v>北九州市戸畑区明治町９－１５</v>
          </cell>
          <cell r="P48">
            <v>0</v>
          </cell>
          <cell r="Q48" t="str">
            <v>093-882-8116</v>
          </cell>
          <cell r="R48" t="str">
            <v>093-882-8116</v>
          </cell>
          <cell r="S48" t="str">
            <v>北九州</v>
          </cell>
        </row>
        <row r="49">
          <cell r="E49">
            <v>44</v>
          </cell>
          <cell r="F49" t="str">
            <v>八児クラブ</v>
          </cell>
          <cell r="G49">
            <v>0</v>
          </cell>
          <cell r="H49">
            <v>0</v>
          </cell>
          <cell r="I49">
            <v>0</v>
          </cell>
          <cell r="L49">
            <v>0</v>
          </cell>
          <cell r="M49" t="str">
            <v>後藤 泰男</v>
          </cell>
          <cell r="N49" t="str">
            <v>807-0074</v>
          </cell>
          <cell r="O49" t="str">
            <v>北九州市八幡西区町上津役西１－１５－４</v>
          </cell>
          <cell r="P49">
            <v>0</v>
          </cell>
          <cell r="Q49" t="str">
            <v>093-612-2925</v>
          </cell>
          <cell r="R49" t="str">
            <v>093-612-2925</v>
          </cell>
          <cell r="S49" t="str">
            <v>北九州</v>
          </cell>
        </row>
        <row r="50">
          <cell r="E50">
            <v>45</v>
          </cell>
          <cell r="F50" t="str">
            <v>さつき会</v>
          </cell>
          <cell r="G50">
            <v>4</v>
          </cell>
          <cell r="H50">
            <v>4</v>
          </cell>
          <cell r="I50">
            <v>8</v>
          </cell>
          <cell r="J50">
            <v>4</v>
          </cell>
          <cell r="K50">
            <v>4</v>
          </cell>
          <cell r="L50">
            <v>8</v>
          </cell>
          <cell r="M50" t="str">
            <v>伊藤 信子</v>
          </cell>
          <cell r="N50" t="str">
            <v>801-0882</v>
          </cell>
          <cell r="O50" t="str">
            <v>北九州市門司区清見２丁目１９－３２</v>
          </cell>
          <cell r="P50">
            <v>1</v>
          </cell>
          <cell r="Q50" t="str">
            <v>093-332-1611</v>
          </cell>
          <cell r="R50" t="str">
            <v>093-332-1611</v>
          </cell>
          <cell r="S50" t="str">
            <v>北九州</v>
          </cell>
        </row>
        <row r="51">
          <cell r="E51">
            <v>46</v>
          </cell>
          <cell r="F51" t="str">
            <v>寿山クラブ</v>
          </cell>
          <cell r="G51">
            <v>2</v>
          </cell>
          <cell r="H51">
            <v>13</v>
          </cell>
          <cell r="I51">
            <v>15</v>
          </cell>
          <cell r="J51">
            <v>2</v>
          </cell>
          <cell r="K51">
            <v>13</v>
          </cell>
          <cell r="L51">
            <v>15</v>
          </cell>
          <cell r="M51" t="str">
            <v>油田 陽子</v>
          </cell>
          <cell r="N51" t="str">
            <v>802-0042</v>
          </cell>
          <cell r="O51" t="str">
            <v>北九州市小倉北区足立1-15-23 306</v>
          </cell>
          <cell r="P51">
            <v>1</v>
          </cell>
          <cell r="Q51" t="str">
            <v>093-521-1420</v>
          </cell>
          <cell r="R51">
            <v>0</v>
          </cell>
          <cell r="S51" t="str">
            <v>北九州</v>
          </cell>
        </row>
        <row r="52">
          <cell r="E52">
            <v>47</v>
          </cell>
          <cell r="F52" t="str">
            <v>シャトルハウス</v>
          </cell>
          <cell r="G52">
            <v>1</v>
          </cell>
          <cell r="H52">
            <v>9</v>
          </cell>
          <cell r="I52">
            <v>10</v>
          </cell>
          <cell r="J52">
            <v>1</v>
          </cell>
          <cell r="K52">
            <v>9</v>
          </cell>
          <cell r="L52">
            <v>10</v>
          </cell>
          <cell r="M52" t="str">
            <v>福原 和子</v>
          </cell>
          <cell r="N52" t="str">
            <v>807-0073</v>
          </cell>
          <cell r="O52" t="str">
            <v>八幡西区町上津役東２－１９－２</v>
          </cell>
          <cell r="P52">
            <v>1</v>
          </cell>
          <cell r="Q52" t="str">
            <v>093-612-4050</v>
          </cell>
          <cell r="R52">
            <v>0</v>
          </cell>
          <cell r="S52" t="str">
            <v>北九州</v>
          </cell>
        </row>
        <row r="53">
          <cell r="E53">
            <v>48</v>
          </cell>
          <cell r="F53" t="str">
            <v>戸畑コミスポ</v>
          </cell>
          <cell r="G53">
            <v>5</v>
          </cell>
          <cell r="H53">
            <v>2</v>
          </cell>
          <cell r="I53">
            <v>7</v>
          </cell>
          <cell r="J53">
            <v>5</v>
          </cell>
          <cell r="K53">
            <v>2</v>
          </cell>
          <cell r="L53">
            <v>7</v>
          </cell>
          <cell r="M53" t="str">
            <v>戸畑ｺﾐｽﾎﾟ　平川様</v>
          </cell>
          <cell r="N53" t="str">
            <v>804-0043</v>
          </cell>
          <cell r="O53" t="str">
            <v>戸畑区観音寺町3番1号</v>
          </cell>
          <cell r="P53">
            <v>1</v>
          </cell>
          <cell r="Q53" t="str">
            <v>093-883-5342</v>
          </cell>
          <cell r="R53">
            <v>0</v>
          </cell>
          <cell r="S53" t="str">
            <v>北九州</v>
          </cell>
        </row>
        <row r="54">
          <cell r="E54">
            <v>49</v>
          </cell>
          <cell r="F54" t="str">
            <v>井堀小クラブ</v>
          </cell>
          <cell r="G54">
            <v>3</v>
          </cell>
          <cell r="H54">
            <v>3</v>
          </cell>
          <cell r="I54">
            <v>6</v>
          </cell>
          <cell r="J54">
            <v>3</v>
          </cell>
          <cell r="K54">
            <v>3</v>
          </cell>
          <cell r="L54">
            <v>6</v>
          </cell>
          <cell r="M54" t="str">
            <v>松岡 弘志</v>
          </cell>
          <cell r="N54" t="str">
            <v>803-0835</v>
          </cell>
          <cell r="O54" t="str">
            <v>小倉北区井堀３－２７－１８</v>
          </cell>
          <cell r="P54">
            <v>1</v>
          </cell>
          <cell r="Q54" t="str">
            <v>093-582-4570</v>
          </cell>
          <cell r="R54">
            <v>0</v>
          </cell>
          <cell r="S54" t="str">
            <v>北九州</v>
          </cell>
        </row>
        <row r="55">
          <cell r="E55">
            <v>50</v>
          </cell>
          <cell r="F55" t="str">
            <v>清水ｴﾝｼﾞｪﾙｽ</v>
          </cell>
          <cell r="G55">
            <v>0</v>
          </cell>
          <cell r="H55">
            <v>3</v>
          </cell>
          <cell r="I55">
            <v>3</v>
          </cell>
          <cell r="K55">
            <v>3</v>
          </cell>
          <cell r="L55">
            <v>3</v>
          </cell>
          <cell r="M55" t="str">
            <v>神野里美</v>
          </cell>
          <cell r="N55" t="str">
            <v>803-0856</v>
          </cell>
          <cell r="O55" t="str">
            <v>小倉北区弁天町１－１０－３０１</v>
          </cell>
          <cell r="P55">
            <v>1</v>
          </cell>
          <cell r="S55" t="str">
            <v>北九州</v>
          </cell>
        </row>
        <row r="56">
          <cell r="E56">
            <v>51</v>
          </cell>
          <cell r="F56" t="str">
            <v>足立クラブ</v>
          </cell>
          <cell r="G56">
            <v>10</v>
          </cell>
          <cell r="H56">
            <v>4</v>
          </cell>
          <cell r="I56">
            <v>14</v>
          </cell>
          <cell r="J56">
            <v>10</v>
          </cell>
          <cell r="K56">
            <v>4</v>
          </cell>
          <cell r="L56">
            <v>14</v>
          </cell>
          <cell r="M56" t="str">
            <v>佐藤　茂</v>
          </cell>
          <cell r="N56" t="str">
            <v>802-0017</v>
          </cell>
          <cell r="O56" t="str">
            <v>小倉北区明和町１－２６　ｸﾞﾛｰﾘｰ小倉101号</v>
          </cell>
          <cell r="P56">
            <v>1</v>
          </cell>
          <cell r="Q56">
            <v>0</v>
          </cell>
          <cell r="S56" t="str">
            <v>北九州</v>
          </cell>
        </row>
        <row r="57">
          <cell r="E57">
            <v>52</v>
          </cell>
          <cell r="F57" t="str">
            <v>チャレンジャ-</v>
          </cell>
          <cell r="G57">
            <v>2</v>
          </cell>
          <cell r="H57">
            <v>1</v>
          </cell>
          <cell r="I57">
            <v>3</v>
          </cell>
          <cell r="J57">
            <v>2</v>
          </cell>
          <cell r="K57">
            <v>1</v>
          </cell>
          <cell r="L57">
            <v>3</v>
          </cell>
          <cell r="M57" t="str">
            <v>清水　正美</v>
          </cell>
          <cell r="N57" t="str">
            <v>807-1121</v>
          </cell>
          <cell r="O57" t="str">
            <v>八幡西区石坂２－６－１</v>
          </cell>
          <cell r="P57">
            <v>1</v>
          </cell>
          <cell r="Q57">
            <v>0</v>
          </cell>
          <cell r="R57">
            <v>0</v>
          </cell>
          <cell r="S57" t="str">
            <v>北九州</v>
          </cell>
        </row>
        <row r="58">
          <cell r="E58">
            <v>53</v>
          </cell>
          <cell r="F58" t="str">
            <v>中井ジュニア</v>
          </cell>
          <cell r="G58">
            <v>3</v>
          </cell>
          <cell r="H58">
            <v>9</v>
          </cell>
          <cell r="I58">
            <v>12</v>
          </cell>
          <cell r="J58">
            <v>3</v>
          </cell>
          <cell r="K58">
            <v>9</v>
          </cell>
          <cell r="L58">
            <v>12</v>
          </cell>
          <cell r="M58" t="str">
            <v>采野伊久磨</v>
          </cell>
          <cell r="N58" t="str">
            <v>803-0836</v>
          </cell>
          <cell r="O58" t="str">
            <v>小倉北区中井２－７－１５</v>
          </cell>
          <cell r="P58">
            <v>1</v>
          </cell>
          <cell r="Q58">
            <v>0</v>
          </cell>
          <cell r="S58" t="str">
            <v>北九州</v>
          </cell>
        </row>
        <row r="59">
          <cell r="E59">
            <v>54</v>
          </cell>
          <cell r="F59" t="str">
            <v>若松ｻﾝｼｬｲﾝ</v>
          </cell>
          <cell r="G59">
            <v>0</v>
          </cell>
          <cell r="H59">
            <v>2</v>
          </cell>
          <cell r="I59">
            <v>2</v>
          </cell>
          <cell r="K59">
            <v>2</v>
          </cell>
          <cell r="L59">
            <v>2</v>
          </cell>
          <cell r="M59" t="str">
            <v>山崎憲二</v>
          </cell>
          <cell r="N59" t="str">
            <v>808-0014</v>
          </cell>
          <cell r="O59" t="str">
            <v>若松区栄盛川町３－２６</v>
          </cell>
          <cell r="P59">
            <v>1</v>
          </cell>
          <cell r="Q59" t="str">
            <v>093-761-0868</v>
          </cell>
          <cell r="R59" t="str">
            <v>093-761-0868</v>
          </cell>
          <cell r="S59" t="str">
            <v>北九州</v>
          </cell>
        </row>
        <row r="60">
          <cell r="E60">
            <v>55</v>
          </cell>
          <cell r="F60" t="str">
            <v>北野ジュニア</v>
          </cell>
          <cell r="G60">
            <v>4</v>
          </cell>
          <cell r="H60">
            <v>19</v>
          </cell>
          <cell r="I60">
            <v>23</v>
          </cell>
          <cell r="J60">
            <v>4</v>
          </cell>
          <cell r="K60">
            <v>19</v>
          </cell>
          <cell r="L60">
            <v>23</v>
          </cell>
          <cell r="M60" t="str">
            <v>高山 龍三</v>
          </cell>
          <cell r="N60" t="str">
            <v>830-1111</v>
          </cell>
          <cell r="O60" t="str">
            <v>久留米市北野町千代島３０５－１８</v>
          </cell>
          <cell r="P60">
            <v>1</v>
          </cell>
          <cell r="Q60" t="str">
            <v>0942-78-5883</v>
          </cell>
          <cell r="R60" t="str">
            <v>0942-78-5883</v>
          </cell>
          <cell r="S60" t="str">
            <v>筑　後</v>
          </cell>
        </row>
        <row r="61">
          <cell r="E61">
            <v>56</v>
          </cell>
          <cell r="F61" t="str">
            <v>瀬高ジュニア</v>
          </cell>
          <cell r="G61">
            <v>8</v>
          </cell>
          <cell r="H61">
            <v>23</v>
          </cell>
          <cell r="I61">
            <v>31</v>
          </cell>
          <cell r="J61">
            <v>8</v>
          </cell>
          <cell r="K61">
            <v>23</v>
          </cell>
          <cell r="L61">
            <v>31</v>
          </cell>
          <cell r="M61" t="str">
            <v>荒木 秀文</v>
          </cell>
          <cell r="N61" t="str">
            <v>835-0025</v>
          </cell>
          <cell r="O61" t="str">
            <v>みやま市瀬高町上庄４６８－５</v>
          </cell>
          <cell r="P61">
            <v>1</v>
          </cell>
          <cell r="Q61" t="str">
            <v>0944-62-5790</v>
          </cell>
          <cell r="R61" t="str">
            <v>0944-62-5790</v>
          </cell>
          <cell r="S61" t="str">
            <v>筑　後</v>
          </cell>
        </row>
        <row r="62">
          <cell r="E62">
            <v>57</v>
          </cell>
          <cell r="F62" t="str">
            <v>高良内ｸﾗﾌﾞ</v>
          </cell>
          <cell r="G62">
            <v>11</v>
          </cell>
          <cell r="H62">
            <v>10</v>
          </cell>
          <cell r="I62">
            <v>21</v>
          </cell>
          <cell r="J62">
            <v>11</v>
          </cell>
          <cell r="K62">
            <v>10</v>
          </cell>
          <cell r="L62">
            <v>21</v>
          </cell>
          <cell r="M62" t="str">
            <v>山野 末春</v>
          </cell>
          <cell r="N62" t="str">
            <v>839-0852</v>
          </cell>
          <cell r="O62" t="str">
            <v>久留米市高良内町７９０－２０</v>
          </cell>
          <cell r="P62">
            <v>0</v>
          </cell>
          <cell r="Q62" t="str">
            <v>0942-44-7927</v>
          </cell>
          <cell r="R62" t="str">
            <v>0942-44-7927</v>
          </cell>
          <cell r="S62" t="str">
            <v>筑　後</v>
          </cell>
        </row>
        <row r="63">
          <cell r="E63">
            <v>58</v>
          </cell>
          <cell r="F63" t="str">
            <v>朝倉ジュニア</v>
          </cell>
          <cell r="G63">
            <v>1</v>
          </cell>
          <cell r="H63">
            <v>3</v>
          </cell>
          <cell r="I63">
            <v>4</v>
          </cell>
          <cell r="J63">
            <v>1</v>
          </cell>
          <cell r="K63">
            <v>3</v>
          </cell>
          <cell r="L63">
            <v>4</v>
          </cell>
          <cell r="M63" t="str">
            <v>川野 淳一</v>
          </cell>
          <cell r="N63" t="str">
            <v>838-1316</v>
          </cell>
          <cell r="O63" t="str">
            <v>朝倉市大庭５１８</v>
          </cell>
          <cell r="P63">
            <v>1</v>
          </cell>
          <cell r="Q63" t="str">
            <v>0946-52-0316</v>
          </cell>
          <cell r="R63" t="str">
            <v>0946-52-0316</v>
          </cell>
          <cell r="S63" t="str">
            <v>筑　後</v>
          </cell>
        </row>
        <row r="64">
          <cell r="E64">
            <v>59</v>
          </cell>
          <cell r="F64" t="str">
            <v>ひろかわﾊﾞﾝﾋﾞｷｯｽﾞ</v>
          </cell>
          <cell r="G64">
            <v>0</v>
          </cell>
          <cell r="H64">
            <v>0</v>
          </cell>
          <cell r="I64">
            <v>0</v>
          </cell>
          <cell r="L64">
            <v>0</v>
          </cell>
          <cell r="M64" t="str">
            <v>池尻　昭子</v>
          </cell>
          <cell r="N64" t="str">
            <v>830-0015</v>
          </cell>
          <cell r="O64" t="str">
            <v>久留米市螢川町９０</v>
          </cell>
          <cell r="P64">
            <v>0</v>
          </cell>
          <cell r="Q64" t="str">
            <v>0942-32-6761</v>
          </cell>
          <cell r="R64" t="str">
            <v>0942-38-8379</v>
          </cell>
          <cell r="S64" t="str">
            <v>筑　後</v>
          </cell>
        </row>
        <row r="65">
          <cell r="E65">
            <v>60</v>
          </cell>
          <cell r="F65" t="str">
            <v>ネイバーキッズ</v>
          </cell>
          <cell r="G65">
            <v>6</v>
          </cell>
          <cell r="H65">
            <v>6</v>
          </cell>
          <cell r="I65">
            <v>12</v>
          </cell>
          <cell r="J65">
            <v>6</v>
          </cell>
          <cell r="K65">
            <v>6</v>
          </cell>
          <cell r="L65">
            <v>12</v>
          </cell>
          <cell r="M65" t="str">
            <v>小形 公一</v>
          </cell>
          <cell r="N65" t="str">
            <v>830-0072</v>
          </cell>
          <cell r="O65" t="str">
            <v>久留米市安武町安武本５９７－３</v>
          </cell>
          <cell r="P65">
            <v>1</v>
          </cell>
          <cell r="Q65" t="str">
            <v>0942-26-3183</v>
          </cell>
          <cell r="R65" t="str">
            <v>0942-26-3248</v>
          </cell>
          <cell r="S65" t="str">
            <v>筑　後</v>
          </cell>
        </row>
        <row r="66">
          <cell r="E66">
            <v>61</v>
          </cell>
          <cell r="F66" t="str">
            <v>三国ジュニア</v>
          </cell>
          <cell r="G66">
            <v>7</v>
          </cell>
          <cell r="H66">
            <v>11</v>
          </cell>
          <cell r="I66">
            <v>18</v>
          </cell>
          <cell r="J66">
            <v>7</v>
          </cell>
          <cell r="K66">
            <v>11</v>
          </cell>
          <cell r="L66">
            <v>18</v>
          </cell>
          <cell r="M66" t="str">
            <v>合屋 幸太郎</v>
          </cell>
          <cell r="N66" t="str">
            <v>838-0105</v>
          </cell>
          <cell r="O66" t="str">
            <v>小郡市横隅１８１１－５</v>
          </cell>
          <cell r="P66">
            <v>1</v>
          </cell>
          <cell r="Q66" t="str">
            <v>090-2580-8488</v>
          </cell>
          <cell r="R66" t="str">
            <v>0942-75-4066</v>
          </cell>
          <cell r="S66" t="str">
            <v>筑　後</v>
          </cell>
        </row>
        <row r="67">
          <cell r="E67">
            <v>62</v>
          </cell>
          <cell r="F67" t="str">
            <v>高田ジュニア</v>
          </cell>
          <cell r="G67">
            <v>3</v>
          </cell>
          <cell r="H67">
            <v>13</v>
          </cell>
          <cell r="I67">
            <v>16</v>
          </cell>
          <cell r="J67">
            <v>3</v>
          </cell>
          <cell r="K67">
            <v>13</v>
          </cell>
          <cell r="L67">
            <v>16</v>
          </cell>
          <cell r="M67" t="str">
            <v>境　悟</v>
          </cell>
          <cell r="N67" t="str">
            <v>839-0221</v>
          </cell>
          <cell r="O67" t="str">
            <v>みやま市高田町下楠田１５６７－３</v>
          </cell>
          <cell r="P67">
            <v>1</v>
          </cell>
          <cell r="Q67" t="str">
            <v>0944-22-3904</v>
          </cell>
          <cell r="R67" t="str">
            <v>0944-22-3904</v>
          </cell>
          <cell r="S67" t="str">
            <v>筑　後</v>
          </cell>
        </row>
        <row r="68">
          <cell r="E68">
            <v>63</v>
          </cell>
          <cell r="F68" t="str">
            <v>三橋ジュニア</v>
          </cell>
          <cell r="G68">
            <v>4</v>
          </cell>
          <cell r="H68">
            <v>8</v>
          </cell>
          <cell r="I68">
            <v>12</v>
          </cell>
          <cell r="J68">
            <v>4</v>
          </cell>
          <cell r="K68">
            <v>8</v>
          </cell>
          <cell r="L68">
            <v>12</v>
          </cell>
          <cell r="M68" t="str">
            <v>島添 静治</v>
          </cell>
          <cell r="N68" t="str">
            <v>832-0827</v>
          </cell>
          <cell r="O68" t="str">
            <v>柳川市三橋町蒲船津４４３－１９</v>
          </cell>
          <cell r="P68">
            <v>1</v>
          </cell>
          <cell r="Q68" t="str">
            <v>0944-73-9626</v>
          </cell>
          <cell r="R68" t="str">
            <v>0944-73-9626</v>
          </cell>
          <cell r="S68" t="str">
            <v>筑　後</v>
          </cell>
        </row>
        <row r="69">
          <cell r="E69">
            <v>64</v>
          </cell>
          <cell r="F69" t="str">
            <v>荘島クラブ</v>
          </cell>
          <cell r="G69">
            <v>4</v>
          </cell>
          <cell r="H69">
            <v>11</v>
          </cell>
          <cell r="I69">
            <v>15</v>
          </cell>
          <cell r="J69">
            <v>4</v>
          </cell>
          <cell r="K69">
            <v>11</v>
          </cell>
          <cell r="L69">
            <v>15</v>
          </cell>
          <cell r="M69" t="str">
            <v>小嶋 孝之</v>
          </cell>
          <cell r="N69" t="str">
            <v>830-0001</v>
          </cell>
          <cell r="O69" t="str">
            <v>福岡県久留米市小森野３－２１－３</v>
          </cell>
          <cell r="P69">
            <v>1</v>
          </cell>
          <cell r="Q69" t="str">
            <v>0942-30-7246</v>
          </cell>
          <cell r="R69" t="str">
            <v>0942-30-7246</v>
          </cell>
          <cell r="S69" t="str">
            <v>筑　後</v>
          </cell>
        </row>
        <row r="70">
          <cell r="E70">
            <v>65</v>
          </cell>
          <cell r="F70" t="str">
            <v>田主丸ﾊﾟﾜｰﾌﾚﾝｽﾞ</v>
          </cell>
          <cell r="G70">
            <v>1</v>
          </cell>
          <cell r="H70">
            <v>13</v>
          </cell>
          <cell r="I70">
            <v>14</v>
          </cell>
          <cell r="J70">
            <v>1</v>
          </cell>
          <cell r="K70">
            <v>13</v>
          </cell>
          <cell r="L70">
            <v>14</v>
          </cell>
          <cell r="M70" t="str">
            <v>原　英彰</v>
          </cell>
          <cell r="N70" t="str">
            <v>839-1225</v>
          </cell>
          <cell r="O70" t="str">
            <v>久留米市田主丸町菅原１６００－１</v>
          </cell>
          <cell r="P70">
            <v>1</v>
          </cell>
          <cell r="Q70" t="str">
            <v>0943-73-0752</v>
          </cell>
          <cell r="R70" t="str">
            <v>0943-73-0752</v>
          </cell>
          <cell r="S70" t="str">
            <v>筑　後</v>
          </cell>
        </row>
        <row r="71">
          <cell r="E71">
            <v>66</v>
          </cell>
          <cell r="F71" t="str">
            <v>大木ジュニア</v>
          </cell>
          <cell r="G71">
            <v>9</v>
          </cell>
          <cell r="H71">
            <v>31</v>
          </cell>
          <cell r="I71">
            <v>40</v>
          </cell>
          <cell r="J71">
            <v>9</v>
          </cell>
          <cell r="K71">
            <v>31</v>
          </cell>
          <cell r="L71">
            <v>40</v>
          </cell>
          <cell r="M71" t="str">
            <v>岡崎 好宏</v>
          </cell>
          <cell r="N71" t="str">
            <v>830-0405</v>
          </cell>
          <cell r="O71" t="str">
            <v>三潴郡大木町横溝３７５</v>
          </cell>
          <cell r="P71">
            <v>1</v>
          </cell>
          <cell r="Q71" t="str">
            <v>0944-33-1330</v>
          </cell>
          <cell r="R71" t="str">
            <v>0944-33-1330</v>
          </cell>
          <cell r="S71" t="str">
            <v>筑　後</v>
          </cell>
        </row>
        <row r="72">
          <cell r="E72">
            <v>67</v>
          </cell>
          <cell r="F72" t="str">
            <v>筑前町スポーツ少年団</v>
          </cell>
          <cell r="G72">
            <v>1</v>
          </cell>
          <cell r="H72">
            <v>7</v>
          </cell>
          <cell r="I72">
            <v>8</v>
          </cell>
          <cell r="J72">
            <v>1</v>
          </cell>
          <cell r="K72">
            <v>7</v>
          </cell>
          <cell r="L72">
            <v>8</v>
          </cell>
          <cell r="M72" t="str">
            <v>平山　正行</v>
          </cell>
          <cell r="N72" t="str">
            <v>838-0227</v>
          </cell>
          <cell r="O72" t="str">
            <v>朝倉郡筑前町朝日７１５－３</v>
          </cell>
          <cell r="P72">
            <v>1</v>
          </cell>
          <cell r="Q72" t="str">
            <v>0946-42-2576</v>
          </cell>
          <cell r="R72" t="str">
            <v>0946-42-2576</v>
          </cell>
          <cell r="S72" t="str">
            <v>筑　後</v>
          </cell>
        </row>
        <row r="73">
          <cell r="E73">
            <v>68</v>
          </cell>
          <cell r="F73" t="str">
            <v>羽道ジュニア</v>
          </cell>
          <cell r="G73">
            <v>2</v>
          </cell>
          <cell r="H73">
            <v>2</v>
          </cell>
          <cell r="I73">
            <v>4</v>
          </cell>
          <cell r="J73">
            <v>2</v>
          </cell>
          <cell r="K73">
            <v>2</v>
          </cell>
          <cell r="L73">
            <v>4</v>
          </cell>
          <cell r="M73" t="str">
            <v>山口浩司</v>
          </cell>
          <cell r="N73" t="str">
            <v>839-0843</v>
          </cell>
          <cell r="O73" t="str">
            <v>久留米市朝妻町１－３０</v>
          </cell>
          <cell r="P73">
            <v>1</v>
          </cell>
          <cell r="Q73" t="str">
            <v>0942-45-4955</v>
          </cell>
          <cell r="R73" t="str">
            <v>0942-45-4955</v>
          </cell>
          <cell r="S73" t="str">
            <v>筑　後</v>
          </cell>
        </row>
        <row r="74">
          <cell r="E74">
            <v>69</v>
          </cell>
          <cell r="F74" t="str">
            <v>朝倉クラブ</v>
          </cell>
          <cell r="G74">
            <v>2</v>
          </cell>
          <cell r="H74">
            <v>0</v>
          </cell>
          <cell r="I74">
            <v>2</v>
          </cell>
          <cell r="J74">
            <v>2</v>
          </cell>
          <cell r="L74">
            <v>2</v>
          </cell>
          <cell r="M74" t="str">
            <v>永野 眞二</v>
          </cell>
          <cell r="N74" t="str">
            <v>838-0804</v>
          </cell>
          <cell r="O74" t="str">
            <v>朝倉郡筑前町森山４０５</v>
          </cell>
          <cell r="P74">
            <v>1</v>
          </cell>
          <cell r="Q74" t="str">
            <v>0946-24-5317</v>
          </cell>
          <cell r="R74" t="str">
            <v>0946-24-5317</v>
          </cell>
          <cell r="S74" t="str">
            <v>筑　後</v>
          </cell>
        </row>
        <row r="75">
          <cell r="E75">
            <v>70</v>
          </cell>
          <cell r="F75" t="str">
            <v>ヤングリーフ</v>
          </cell>
          <cell r="G75">
            <v>6</v>
          </cell>
          <cell r="H75">
            <v>2</v>
          </cell>
          <cell r="I75">
            <v>8</v>
          </cell>
          <cell r="J75">
            <v>6</v>
          </cell>
          <cell r="K75">
            <v>2</v>
          </cell>
          <cell r="L75">
            <v>8</v>
          </cell>
          <cell r="M75" t="str">
            <v>石橋聡美</v>
          </cell>
          <cell r="N75" t="str">
            <v>818-0110</v>
          </cell>
          <cell r="O75" t="str">
            <v>太宰府市御笠４丁目１－９</v>
          </cell>
          <cell r="P75">
            <v>1</v>
          </cell>
          <cell r="Q75" t="str">
            <v>092-921-1235</v>
          </cell>
          <cell r="R75" t="str">
            <v>092-921-1236</v>
          </cell>
          <cell r="S75" t="str">
            <v>福　岡</v>
          </cell>
        </row>
        <row r="76">
          <cell r="E76">
            <v>71</v>
          </cell>
          <cell r="F76" t="str">
            <v>ブルーヒルズ</v>
          </cell>
          <cell r="G76">
            <v>2</v>
          </cell>
          <cell r="H76">
            <v>1</v>
          </cell>
          <cell r="I76">
            <v>3</v>
          </cell>
          <cell r="J76">
            <v>2</v>
          </cell>
          <cell r="K76">
            <v>1</v>
          </cell>
          <cell r="L76">
            <v>3</v>
          </cell>
          <cell r="M76" t="str">
            <v>大坪智美</v>
          </cell>
          <cell r="N76" t="str">
            <v>839-0852</v>
          </cell>
          <cell r="O76" t="str">
            <v>久留米市高良内町６０６－６</v>
          </cell>
          <cell r="P76">
            <v>2</v>
          </cell>
          <cell r="Q76" t="str">
            <v>0942-43-4974</v>
          </cell>
          <cell r="R76" t="str">
            <v>0942-43-4974</v>
          </cell>
          <cell r="S76" t="str">
            <v>筑　後</v>
          </cell>
        </row>
        <row r="77">
          <cell r="E77">
            <v>72</v>
          </cell>
          <cell r="F77" t="str">
            <v>久留米聾ｻｲﾚﾝﾄ</v>
          </cell>
          <cell r="G77">
            <v>0</v>
          </cell>
          <cell r="H77">
            <v>0</v>
          </cell>
          <cell r="I77">
            <v>0</v>
          </cell>
          <cell r="L77">
            <v>0</v>
          </cell>
          <cell r="M77" t="str">
            <v>村口　亜矢子</v>
          </cell>
          <cell r="N77" t="str">
            <v>830-0001</v>
          </cell>
          <cell r="O77" t="str">
            <v>久留米市小森野5-14-12ｰD101</v>
          </cell>
          <cell r="Q77" t="str">
            <v>0942-65-7630</v>
          </cell>
          <cell r="R77">
            <v>0</v>
          </cell>
          <cell r="S77" t="str">
            <v>筑　後</v>
          </cell>
        </row>
        <row r="78">
          <cell r="E78">
            <v>73</v>
          </cell>
          <cell r="F78" t="str">
            <v>なのジュニア</v>
          </cell>
          <cell r="I78">
            <v>0</v>
          </cell>
          <cell r="L78">
            <v>0</v>
          </cell>
          <cell r="S78" t="str">
            <v>福　岡</v>
          </cell>
        </row>
        <row r="79">
          <cell r="E79">
            <v>74</v>
          </cell>
          <cell r="F79" t="str">
            <v>青羽ジュニア</v>
          </cell>
          <cell r="G79">
            <v>0</v>
          </cell>
          <cell r="H79">
            <v>0</v>
          </cell>
          <cell r="I79">
            <v>0</v>
          </cell>
          <cell r="L79">
            <v>0</v>
          </cell>
          <cell r="S79" t="str">
            <v>筑　後</v>
          </cell>
        </row>
        <row r="80">
          <cell r="E80">
            <v>75</v>
          </cell>
          <cell r="F80" t="str">
            <v>小野ジュニア</v>
          </cell>
          <cell r="G80">
            <v>0</v>
          </cell>
          <cell r="H80">
            <v>0</v>
          </cell>
          <cell r="I80">
            <v>0</v>
          </cell>
          <cell r="L80">
            <v>0</v>
          </cell>
          <cell r="M80" t="str">
            <v>池田満弘</v>
          </cell>
          <cell r="N80" t="str">
            <v>811-3122</v>
          </cell>
          <cell r="O80" t="str">
            <v>福岡県古賀市薦野２１１－５</v>
          </cell>
          <cell r="Q80" t="str">
            <v>092-946-2284</v>
          </cell>
          <cell r="R80" t="str">
            <v>092-946-2284</v>
          </cell>
          <cell r="S80" t="str">
            <v>筑　前</v>
          </cell>
        </row>
        <row r="81">
          <cell r="E81">
            <v>76</v>
          </cell>
          <cell r="G81">
            <v>0</v>
          </cell>
          <cell r="H81">
            <v>0</v>
          </cell>
          <cell r="I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</row>
        <row r="82">
          <cell r="E82">
            <v>77</v>
          </cell>
          <cell r="F82" t="str">
            <v>秋月ﾌｵｯｸｽ</v>
          </cell>
          <cell r="G82">
            <v>0</v>
          </cell>
          <cell r="H82">
            <v>0</v>
          </cell>
          <cell r="I82">
            <v>0</v>
          </cell>
          <cell r="L82">
            <v>0</v>
          </cell>
          <cell r="M82" t="str">
            <v>濱崎洋介</v>
          </cell>
          <cell r="N82" t="str">
            <v>838-0019</v>
          </cell>
          <cell r="O82" t="str">
            <v>朝倉市上秋月１８７８</v>
          </cell>
          <cell r="Q82" t="str">
            <v>0946-25-0717</v>
          </cell>
          <cell r="R82" t="str">
            <v>0946-25-0717</v>
          </cell>
          <cell r="S82" t="str">
            <v>筑　後</v>
          </cell>
        </row>
        <row r="83">
          <cell r="E83">
            <v>78</v>
          </cell>
          <cell r="G83">
            <v>0</v>
          </cell>
          <cell r="H83">
            <v>0</v>
          </cell>
          <cell r="I83">
            <v>0</v>
          </cell>
          <cell r="L83">
            <v>0</v>
          </cell>
        </row>
        <row r="84">
          <cell r="E84">
            <v>79</v>
          </cell>
          <cell r="G84">
            <v>0</v>
          </cell>
          <cell r="H84">
            <v>0</v>
          </cell>
          <cell r="I84">
            <v>0</v>
          </cell>
          <cell r="L84">
            <v>0</v>
          </cell>
          <cell r="S84">
            <v>0</v>
          </cell>
        </row>
        <row r="85">
          <cell r="E85">
            <v>80</v>
          </cell>
          <cell r="G85">
            <v>0</v>
          </cell>
          <cell r="H85">
            <v>0</v>
          </cell>
          <cell r="I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E86">
            <v>81</v>
          </cell>
          <cell r="I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1</v>
          </cell>
          <cell r="C4" t="str">
            <v>811-4233</v>
          </cell>
          <cell r="D4" t="str">
            <v>遠賀郡岡垣町野間４－９－３</v>
          </cell>
          <cell r="E4">
            <v>0</v>
          </cell>
          <cell r="F4" t="str">
            <v>池田　明男</v>
          </cell>
          <cell r="G4" t="str">
            <v>様</v>
          </cell>
          <cell r="H4" t="str">
            <v>岡垣ｼﾞｭﾆｱ</v>
          </cell>
          <cell r="I4">
            <v>1</v>
          </cell>
          <cell r="J4" t="str">
            <v>○</v>
          </cell>
        </row>
        <row r="5">
          <cell r="B5">
            <v>2</v>
          </cell>
          <cell r="C5" t="str">
            <v>809-0033</v>
          </cell>
          <cell r="D5" t="str">
            <v>中間市土手ノ内１－１１－２０</v>
          </cell>
          <cell r="E5">
            <v>0</v>
          </cell>
          <cell r="F5" t="str">
            <v>行實　悟</v>
          </cell>
          <cell r="G5" t="str">
            <v>様</v>
          </cell>
          <cell r="H5" t="str">
            <v>ﾘﾄﾙﾌｧｲﾀｰｽﾞ</v>
          </cell>
          <cell r="I5">
            <v>2</v>
          </cell>
          <cell r="J5" t="str">
            <v>○</v>
          </cell>
        </row>
        <row r="6">
          <cell r="B6">
            <v>3</v>
          </cell>
          <cell r="C6" t="str">
            <v>811-4204</v>
          </cell>
          <cell r="D6" t="str">
            <v>遠賀郡岡垣町手野９３５</v>
          </cell>
          <cell r="E6">
            <v>0</v>
          </cell>
          <cell r="F6" t="str">
            <v>森嶋 通之</v>
          </cell>
          <cell r="G6" t="str">
            <v>様</v>
          </cell>
          <cell r="H6" t="str">
            <v>ｴﾋﾞﾂ西部</v>
          </cell>
          <cell r="I6">
            <v>3</v>
          </cell>
          <cell r="J6">
            <v>0</v>
          </cell>
        </row>
        <row r="7">
          <cell r="B7">
            <v>4</v>
          </cell>
          <cell r="C7" t="str">
            <v>821-0012</v>
          </cell>
          <cell r="D7" t="str">
            <v>嘉麻市上山田４２４－１０</v>
          </cell>
          <cell r="E7">
            <v>0</v>
          </cell>
          <cell r="F7" t="str">
            <v>秋穂　恒俊</v>
          </cell>
          <cell r="G7" t="str">
            <v>様</v>
          </cell>
          <cell r="H7" t="str">
            <v>嘉麻ジュニア</v>
          </cell>
          <cell r="I7">
            <v>4</v>
          </cell>
          <cell r="J7">
            <v>0</v>
          </cell>
        </row>
        <row r="8">
          <cell r="B8">
            <v>5</v>
          </cell>
          <cell r="C8" t="str">
            <v>807-0081</v>
          </cell>
          <cell r="D8" t="str">
            <v>八幡西区小嶺二丁目6-18-304</v>
          </cell>
          <cell r="E8">
            <v>0</v>
          </cell>
          <cell r="F8" t="str">
            <v>満石 忠博</v>
          </cell>
          <cell r="G8" t="str">
            <v>様</v>
          </cell>
          <cell r="H8" t="str">
            <v>満石ジュニア</v>
          </cell>
          <cell r="I8">
            <v>5</v>
          </cell>
          <cell r="J8" t="str">
            <v>○</v>
          </cell>
        </row>
        <row r="9">
          <cell r="B9">
            <v>6</v>
          </cell>
          <cell r="C9" t="str">
            <v>811-4215</v>
          </cell>
          <cell r="D9" t="str">
            <v>遠賀郡岡垣町旭台１丁目３－４</v>
          </cell>
          <cell r="E9">
            <v>0</v>
          </cell>
          <cell r="F9" t="str">
            <v>和田 功夫</v>
          </cell>
          <cell r="G9" t="str">
            <v>様</v>
          </cell>
          <cell r="H9" t="str">
            <v>海老津ｼﾞｭﾆｱ</v>
          </cell>
          <cell r="I9">
            <v>6</v>
          </cell>
          <cell r="J9" t="str">
            <v>○</v>
          </cell>
        </row>
        <row r="10">
          <cell r="B10">
            <v>7</v>
          </cell>
          <cell r="C10" t="str">
            <v>800-0314</v>
          </cell>
          <cell r="D10" t="str">
            <v>京都郡苅田町幸町６－８７－５２６</v>
          </cell>
          <cell r="E10">
            <v>0</v>
          </cell>
          <cell r="F10" t="str">
            <v>福本 信太郎</v>
          </cell>
          <cell r="G10" t="str">
            <v>様</v>
          </cell>
          <cell r="H10" t="str">
            <v>京都クラブ</v>
          </cell>
          <cell r="I10">
            <v>7</v>
          </cell>
          <cell r="J10">
            <v>0</v>
          </cell>
        </row>
        <row r="11">
          <cell r="B11">
            <v>8</v>
          </cell>
          <cell r="C11" t="str">
            <v>829-0322</v>
          </cell>
          <cell r="D11" t="str">
            <v>築上郡椎田町日奈古６０１－１</v>
          </cell>
          <cell r="E11">
            <v>0</v>
          </cell>
          <cell r="F11" t="str">
            <v>角谷 健一</v>
          </cell>
          <cell r="G11" t="str">
            <v>様</v>
          </cell>
          <cell r="H11" t="str">
            <v>椎田ジュニア</v>
          </cell>
          <cell r="I11">
            <v>8</v>
          </cell>
          <cell r="J11" t="str">
            <v>○</v>
          </cell>
        </row>
        <row r="12">
          <cell r="B12">
            <v>9</v>
          </cell>
          <cell r="C12" t="str">
            <v>809-0031</v>
          </cell>
          <cell r="D12" t="str">
            <v>福岡県中間市小田ヶ浦１－５－２０</v>
          </cell>
          <cell r="E12">
            <v>0</v>
          </cell>
          <cell r="F12" t="str">
            <v>三好 滋久</v>
          </cell>
          <cell r="G12" t="str">
            <v>様</v>
          </cell>
          <cell r="H12" t="str">
            <v>中間ジュニア</v>
          </cell>
          <cell r="I12">
            <v>9</v>
          </cell>
          <cell r="J12" t="str">
            <v>○</v>
          </cell>
        </row>
        <row r="13">
          <cell r="B13">
            <v>10</v>
          </cell>
          <cell r="C13" t="str">
            <v>825-0004</v>
          </cell>
          <cell r="D13" t="str">
            <v>田川市夏吉1258-233　ﾒｿﾞﾝ蛍ヶ丘C-101</v>
          </cell>
          <cell r="E13">
            <v>0</v>
          </cell>
          <cell r="F13" t="str">
            <v>並川昌太郎</v>
          </cell>
          <cell r="G13" t="str">
            <v>様</v>
          </cell>
          <cell r="H13" t="str">
            <v>金田ｼﾞｭﾆｱ</v>
          </cell>
          <cell r="I13">
            <v>10</v>
          </cell>
          <cell r="J13" t="str">
            <v>○</v>
          </cell>
        </row>
        <row r="14">
          <cell r="B14">
            <v>11</v>
          </cell>
          <cell r="C14" t="str">
            <v>815-0073</v>
          </cell>
          <cell r="D14" t="str">
            <v>福岡市南区大池２－１６－２４－３０１</v>
          </cell>
          <cell r="E14">
            <v>0</v>
          </cell>
          <cell r="F14" t="str">
            <v>布施 淳子</v>
          </cell>
          <cell r="G14" t="str">
            <v>様</v>
          </cell>
          <cell r="H14" t="str">
            <v>大池ｼﾞｭﾆｱ</v>
          </cell>
          <cell r="I14">
            <v>11</v>
          </cell>
          <cell r="J14" t="str">
            <v>○</v>
          </cell>
        </row>
        <row r="15">
          <cell r="B15">
            <v>12</v>
          </cell>
          <cell r="C15" t="str">
            <v>811-0201</v>
          </cell>
          <cell r="D15" t="str">
            <v>福岡市東区三苫３丁目２９－２</v>
          </cell>
          <cell r="E15">
            <v>0</v>
          </cell>
          <cell r="F15" t="str">
            <v>副島　力</v>
          </cell>
          <cell r="G15" t="str">
            <v>様</v>
          </cell>
          <cell r="H15" t="str">
            <v>香住ヶ丘ｼﾞｭﾆｱ</v>
          </cell>
          <cell r="I15">
            <v>12</v>
          </cell>
          <cell r="J15" t="str">
            <v>○</v>
          </cell>
        </row>
        <row r="16">
          <cell r="B16">
            <v>13</v>
          </cell>
          <cell r="C16" t="str">
            <v>810-0110</v>
          </cell>
          <cell r="D16" t="str">
            <v>粕屋郡新宮町夜臼３－１２－１</v>
          </cell>
          <cell r="E16">
            <v>0</v>
          </cell>
          <cell r="F16" t="str">
            <v>中川　広治</v>
          </cell>
          <cell r="G16" t="str">
            <v>様</v>
          </cell>
          <cell r="H16" t="str">
            <v>新宮ジュニア</v>
          </cell>
          <cell r="I16">
            <v>13</v>
          </cell>
          <cell r="J16" t="str">
            <v>○</v>
          </cell>
        </row>
        <row r="17">
          <cell r="B17">
            <v>14</v>
          </cell>
          <cell r="C17" t="str">
            <v>812-0882</v>
          </cell>
          <cell r="D17" t="str">
            <v>福岡市博多区麦野１丁目２０－５</v>
          </cell>
          <cell r="E17">
            <v>0</v>
          </cell>
          <cell r="F17" t="str">
            <v>河﨑 このみ</v>
          </cell>
          <cell r="G17" t="str">
            <v>様</v>
          </cell>
          <cell r="H17" t="str">
            <v>板付ジュニア</v>
          </cell>
          <cell r="I17">
            <v>14</v>
          </cell>
          <cell r="J17" t="str">
            <v>○</v>
          </cell>
        </row>
        <row r="18">
          <cell r="B18">
            <v>15</v>
          </cell>
          <cell r="C18" t="str">
            <v>810-0066</v>
          </cell>
          <cell r="D18" t="str">
            <v>福岡市中央区福浜１－２５－４</v>
          </cell>
          <cell r="E18">
            <v>0</v>
          </cell>
          <cell r="F18" t="str">
            <v>田中 恵子</v>
          </cell>
          <cell r="G18" t="str">
            <v>様</v>
          </cell>
          <cell r="H18" t="str">
            <v>福浜ジュニア</v>
          </cell>
          <cell r="I18">
            <v>15</v>
          </cell>
          <cell r="J18" t="str">
            <v>○</v>
          </cell>
        </row>
        <row r="19">
          <cell r="B19">
            <v>16</v>
          </cell>
          <cell r="C19" t="str">
            <v>819-0043</v>
          </cell>
          <cell r="D19" t="str">
            <v>福岡市西区野方４－３８－１０</v>
          </cell>
          <cell r="E19">
            <v>0</v>
          </cell>
          <cell r="F19" t="str">
            <v>城丸 貴徳</v>
          </cell>
          <cell r="G19" t="str">
            <v>様</v>
          </cell>
          <cell r="H19" t="str">
            <v>能古島クラブ</v>
          </cell>
          <cell r="I19">
            <v>16</v>
          </cell>
          <cell r="J19">
            <v>0</v>
          </cell>
        </row>
        <row r="20">
          <cell r="B20">
            <v>17</v>
          </cell>
          <cell r="C20" t="str">
            <v>815-0042</v>
          </cell>
          <cell r="D20" t="str">
            <v>福岡市南区若久６－５９－６</v>
          </cell>
          <cell r="E20">
            <v>0</v>
          </cell>
          <cell r="F20" t="str">
            <v>佐藤　誠</v>
          </cell>
          <cell r="G20" t="str">
            <v>様</v>
          </cell>
          <cell r="H20" t="str">
            <v>三宅ジュニア</v>
          </cell>
          <cell r="I20">
            <v>17</v>
          </cell>
          <cell r="J20">
            <v>0</v>
          </cell>
        </row>
        <row r="21">
          <cell r="B21">
            <v>18</v>
          </cell>
          <cell r="C21" t="str">
            <v>810-0062</v>
          </cell>
          <cell r="D21" t="str">
            <v>福岡市中央区荒戸３－３－２０－７０８</v>
          </cell>
          <cell r="E21">
            <v>0</v>
          </cell>
          <cell r="F21" t="str">
            <v>堀田　美栄子</v>
          </cell>
          <cell r="G21" t="str">
            <v>様</v>
          </cell>
          <cell r="H21" t="str">
            <v>ﾗﾌﾞｵｰﾙｼﾞｭﾆｱ</v>
          </cell>
          <cell r="I21">
            <v>18</v>
          </cell>
          <cell r="J21">
            <v>0</v>
          </cell>
        </row>
        <row r="22">
          <cell r="B22">
            <v>19</v>
          </cell>
          <cell r="C22" t="str">
            <v>814-0161</v>
          </cell>
          <cell r="D22" t="str">
            <v>福岡市早良区飯倉８－１２－２９</v>
          </cell>
          <cell r="E22">
            <v>0</v>
          </cell>
          <cell r="F22" t="str">
            <v>大庭 武志</v>
          </cell>
          <cell r="G22" t="str">
            <v>様</v>
          </cell>
          <cell r="H22" t="str">
            <v>百道ジュニア</v>
          </cell>
          <cell r="I22">
            <v>19</v>
          </cell>
          <cell r="J22">
            <v>0</v>
          </cell>
        </row>
        <row r="23">
          <cell r="B23">
            <v>20</v>
          </cell>
          <cell r="C23" t="str">
            <v>812-0041</v>
          </cell>
          <cell r="D23" t="str">
            <v>福岡市博多区吉塚６－３－８</v>
          </cell>
          <cell r="E23">
            <v>0</v>
          </cell>
          <cell r="F23" t="str">
            <v>木村　美樹</v>
          </cell>
          <cell r="G23" t="str">
            <v>様</v>
          </cell>
          <cell r="H23" t="str">
            <v>東吉塚ジュニア</v>
          </cell>
          <cell r="I23">
            <v>20</v>
          </cell>
          <cell r="J23">
            <v>0</v>
          </cell>
        </row>
        <row r="24">
          <cell r="B24">
            <v>21</v>
          </cell>
          <cell r="C24" t="str">
            <v>814-0022</v>
          </cell>
          <cell r="D24" t="str">
            <v>福岡市早良区原6-19-5-105</v>
          </cell>
          <cell r="E24">
            <v>0</v>
          </cell>
          <cell r="F24" t="str">
            <v>梶原美香</v>
          </cell>
          <cell r="G24" t="str">
            <v>様</v>
          </cell>
          <cell r="H24" t="str">
            <v>ＪＢクラブ</v>
          </cell>
          <cell r="I24">
            <v>21</v>
          </cell>
          <cell r="J24">
            <v>0</v>
          </cell>
        </row>
        <row r="25">
          <cell r="B25">
            <v>22</v>
          </cell>
          <cell r="C25" t="str">
            <v>812-0893</v>
          </cell>
          <cell r="D25" t="str">
            <v>福岡市博多区那珂3-25-20-406</v>
          </cell>
          <cell r="E25">
            <v>0</v>
          </cell>
          <cell r="F25" t="str">
            <v>坂本忠和</v>
          </cell>
          <cell r="G25" t="str">
            <v>様</v>
          </cell>
          <cell r="H25" t="str">
            <v>ビクトリーｼﾞｭﾆｱ</v>
          </cell>
          <cell r="I25">
            <v>22</v>
          </cell>
          <cell r="J25">
            <v>0</v>
          </cell>
        </row>
        <row r="26">
          <cell r="B26">
            <v>23</v>
          </cell>
          <cell r="C26" t="str">
            <v>814-0023</v>
          </cell>
          <cell r="D26" t="str">
            <v>福岡市早良区原団地７２－４０３</v>
          </cell>
          <cell r="E26">
            <v>0</v>
          </cell>
          <cell r="F26" t="str">
            <v>金正子</v>
          </cell>
          <cell r="G26" t="str">
            <v>様</v>
          </cell>
          <cell r="H26" t="str">
            <v>Ｓｅｓａｋジュニア</v>
          </cell>
          <cell r="I26">
            <v>23</v>
          </cell>
          <cell r="J26" t="str">
            <v>○</v>
          </cell>
        </row>
        <row r="27">
          <cell r="B27">
            <v>24</v>
          </cell>
          <cell r="C27" t="str">
            <v>818-0081</v>
          </cell>
          <cell r="D27" t="str">
            <v>筑紫野市針摺東3丁目8番1の1206号</v>
          </cell>
          <cell r="E27">
            <v>0</v>
          </cell>
          <cell r="F27" t="str">
            <v>石橋 義朗</v>
          </cell>
          <cell r="G27" t="str">
            <v>様</v>
          </cell>
          <cell r="H27" t="str">
            <v>ｽﾏﾂｼｭ宝満</v>
          </cell>
          <cell r="I27">
            <v>24</v>
          </cell>
          <cell r="J27" t="str">
            <v>○</v>
          </cell>
        </row>
        <row r="28">
          <cell r="B28">
            <v>25</v>
          </cell>
          <cell r="C28" t="str">
            <v>816-0813</v>
          </cell>
          <cell r="D28" t="str">
            <v>春日市惣利３－４６　NPO事務局</v>
          </cell>
          <cell r="E28">
            <v>0</v>
          </cell>
          <cell r="F28" t="str">
            <v>有馬　正剛</v>
          </cell>
          <cell r="G28" t="str">
            <v>様</v>
          </cell>
          <cell r="H28" t="str">
            <v>春日ｲｰｸﾞﾙｽ</v>
          </cell>
          <cell r="I28">
            <v>25</v>
          </cell>
          <cell r="J28" t="str">
            <v>○</v>
          </cell>
        </row>
        <row r="29">
          <cell r="B29">
            <v>26</v>
          </cell>
          <cell r="C29" t="str">
            <v>811-1253</v>
          </cell>
          <cell r="D29" t="str">
            <v>筑紫郡那珂川町仲３丁目17-1-319</v>
          </cell>
          <cell r="E29">
            <v>0</v>
          </cell>
          <cell r="F29" t="str">
            <v>清水 尚美</v>
          </cell>
          <cell r="G29" t="str">
            <v>様</v>
          </cell>
          <cell r="H29" t="str">
            <v>ﾁｬﾚﾝｼﾞｼﾞｭﾆｱ</v>
          </cell>
          <cell r="I29">
            <v>26</v>
          </cell>
          <cell r="J29">
            <v>0</v>
          </cell>
        </row>
        <row r="30">
          <cell r="B30">
            <v>27</v>
          </cell>
          <cell r="C30" t="str">
            <v>811-1254</v>
          </cell>
          <cell r="D30" t="str">
            <v>筑紫郡那珂川町道善２－４７－４０６</v>
          </cell>
          <cell r="E30">
            <v>0</v>
          </cell>
          <cell r="F30" t="str">
            <v>日下部 正実</v>
          </cell>
          <cell r="G30" t="str">
            <v>様</v>
          </cell>
          <cell r="H30" t="str">
            <v>博多南ｼﾞｭﾆｱ</v>
          </cell>
          <cell r="I30">
            <v>27</v>
          </cell>
          <cell r="J30">
            <v>0</v>
          </cell>
        </row>
        <row r="31">
          <cell r="B31">
            <v>28</v>
          </cell>
          <cell r="C31" t="str">
            <v>818-0134</v>
          </cell>
          <cell r="D31" t="str">
            <v>太宰府市大佐野３－１９－１</v>
          </cell>
          <cell r="E31">
            <v>0</v>
          </cell>
          <cell r="F31" t="str">
            <v>吉井　奈緒子</v>
          </cell>
          <cell r="G31" t="str">
            <v>様</v>
          </cell>
          <cell r="H31" t="str">
            <v>大野城南ｼﾞｭﾆｱ</v>
          </cell>
          <cell r="I31">
            <v>28</v>
          </cell>
          <cell r="J31" t="str">
            <v>○</v>
          </cell>
        </row>
        <row r="32">
          <cell r="B32">
            <v>29</v>
          </cell>
          <cell r="C32" t="str">
            <v>819-0046</v>
          </cell>
          <cell r="D32" t="str">
            <v>福岡市西区西の丘２－２４－１７</v>
          </cell>
          <cell r="E32">
            <v>0</v>
          </cell>
          <cell r="F32" t="str">
            <v>山田　久子</v>
          </cell>
          <cell r="G32" t="str">
            <v>様</v>
          </cell>
          <cell r="H32" t="str">
            <v>すせんじジュニア</v>
          </cell>
          <cell r="I32">
            <v>29</v>
          </cell>
          <cell r="J32" t="str">
            <v>○</v>
          </cell>
        </row>
        <row r="33">
          <cell r="B33">
            <v>30</v>
          </cell>
          <cell r="C33" t="str">
            <v>818-0003</v>
          </cell>
          <cell r="D33" t="str">
            <v>筑紫野市山家５０４４</v>
          </cell>
          <cell r="E33">
            <v>0</v>
          </cell>
          <cell r="F33" t="str">
            <v>眞鍋　聡</v>
          </cell>
          <cell r="G33" t="str">
            <v>様</v>
          </cell>
          <cell r="H33" t="str">
            <v>山家ｳｲﾝｸﾞｽ</v>
          </cell>
          <cell r="I33">
            <v>30</v>
          </cell>
          <cell r="J33" t="str">
            <v>○</v>
          </cell>
        </row>
        <row r="34">
          <cell r="B34">
            <v>31</v>
          </cell>
          <cell r="C34" t="str">
            <v>816-0844</v>
          </cell>
          <cell r="D34" t="str">
            <v>春日市上白水２－７４－２０１</v>
          </cell>
          <cell r="E34">
            <v>0</v>
          </cell>
          <cell r="F34" t="str">
            <v>大山　亜紀</v>
          </cell>
          <cell r="G34" t="str">
            <v>様</v>
          </cell>
          <cell r="H34" t="str">
            <v>春日ジュニア</v>
          </cell>
          <cell r="I34">
            <v>31</v>
          </cell>
          <cell r="J34">
            <v>0</v>
          </cell>
        </row>
        <row r="35">
          <cell r="B35">
            <v>32</v>
          </cell>
          <cell r="C35" t="str">
            <v>811-2221</v>
          </cell>
          <cell r="D35" t="str">
            <v>糟屋郡須惠町旅石１１５－１４７</v>
          </cell>
          <cell r="E35">
            <v>0</v>
          </cell>
          <cell r="F35" t="str">
            <v>梅津 正博</v>
          </cell>
          <cell r="G35" t="str">
            <v>様</v>
          </cell>
          <cell r="H35" t="str">
            <v>須恵ジュニア</v>
          </cell>
          <cell r="I35">
            <v>32</v>
          </cell>
          <cell r="J35" t="str">
            <v>○</v>
          </cell>
        </row>
        <row r="36">
          <cell r="B36">
            <v>33</v>
          </cell>
          <cell r="C36" t="str">
            <v>818-0034</v>
          </cell>
          <cell r="D36" t="str">
            <v>筑紫野市美しが丘南６－３－８</v>
          </cell>
          <cell r="E36">
            <v>0</v>
          </cell>
          <cell r="F36" t="str">
            <v>前之原 勉</v>
          </cell>
          <cell r="G36" t="str">
            <v>様</v>
          </cell>
          <cell r="H36" t="str">
            <v>バド・キッズ</v>
          </cell>
          <cell r="I36">
            <v>33</v>
          </cell>
          <cell r="J36">
            <v>0</v>
          </cell>
        </row>
        <row r="37">
          <cell r="B37">
            <v>34</v>
          </cell>
          <cell r="C37" t="str">
            <v>811-4343</v>
          </cell>
          <cell r="D37" t="str">
            <v>遠賀郡遠賀町田園１－１７－１２</v>
          </cell>
          <cell r="E37">
            <v>0</v>
          </cell>
          <cell r="F37" t="str">
            <v>江口 啓介</v>
          </cell>
          <cell r="G37" t="str">
            <v>様</v>
          </cell>
          <cell r="H37" t="str">
            <v>ドルフィンズ</v>
          </cell>
          <cell r="I37">
            <v>34</v>
          </cell>
          <cell r="J37" t="str">
            <v>○</v>
          </cell>
        </row>
        <row r="38">
          <cell r="B38">
            <v>35</v>
          </cell>
          <cell r="C38" t="str">
            <v>816-0902</v>
          </cell>
          <cell r="D38" t="str">
            <v>大野城市乙金３－７－３１</v>
          </cell>
          <cell r="E38">
            <v>0</v>
          </cell>
          <cell r="F38" t="str">
            <v>鶴岡 美紀</v>
          </cell>
          <cell r="G38" t="str">
            <v>様</v>
          </cell>
          <cell r="H38" t="str">
            <v>ＣＯＬＯＲＳ</v>
          </cell>
          <cell r="I38">
            <v>35</v>
          </cell>
          <cell r="J38" t="str">
            <v>○</v>
          </cell>
        </row>
        <row r="39">
          <cell r="B39">
            <v>36</v>
          </cell>
          <cell r="C39" t="str">
            <v>811-3113</v>
          </cell>
          <cell r="D39" t="str">
            <v>古賀市千鳥６－７－１６</v>
          </cell>
          <cell r="E39">
            <v>0</v>
          </cell>
          <cell r="F39" t="str">
            <v>横手 明夫</v>
          </cell>
          <cell r="G39" t="str">
            <v>様</v>
          </cell>
          <cell r="H39" t="str">
            <v>Ｙ’Ｓクラブ</v>
          </cell>
          <cell r="I39">
            <v>36</v>
          </cell>
          <cell r="J39" t="str">
            <v>○</v>
          </cell>
        </row>
        <row r="40">
          <cell r="B40">
            <v>37</v>
          </cell>
          <cell r="C40" t="str">
            <v>818-0131</v>
          </cell>
          <cell r="D40" t="str">
            <v>太宰府市水城６－３３－２１</v>
          </cell>
          <cell r="E40">
            <v>0</v>
          </cell>
          <cell r="F40" t="str">
            <v>仁田原　晃</v>
          </cell>
          <cell r="G40" t="str">
            <v>様</v>
          </cell>
          <cell r="H40" t="str">
            <v>水城西ＪＢＣ</v>
          </cell>
          <cell r="I40">
            <v>37</v>
          </cell>
          <cell r="J40" t="str">
            <v>○</v>
          </cell>
        </row>
        <row r="41">
          <cell r="B41">
            <v>38</v>
          </cell>
          <cell r="C41" t="str">
            <v>807-0821</v>
          </cell>
          <cell r="D41" t="str">
            <v>八幡西区陣原3-24-11-408</v>
          </cell>
          <cell r="E41">
            <v>0</v>
          </cell>
          <cell r="F41" t="str">
            <v>末次　司</v>
          </cell>
          <cell r="G41" t="str">
            <v>様</v>
          </cell>
          <cell r="H41" t="str">
            <v>アビリティーズ</v>
          </cell>
          <cell r="I41">
            <v>38</v>
          </cell>
          <cell r="J41" t="str">
            <v>○</v>
          </cell>
        </row>
        <row r="42">
          <cell r="B42">
            <v>39</v>
          </cell>
          <cell r="C42" t="str">
            <v>807-0806</v>
          </cell>
          <cell r="D42" t="str">
            <v>北九州市八幡西区御開１丁目１６－２３</v>
          </cell>
          <cell r="E42">
            <v>0</v>
          </cell>
          <cell r="F42" t="str">
            <v>成富　里美</v>
          </cell>
          <cell r="G42" t="str">
            <v>様</v>
          </cell>
          <cell r="H42" t="str">
            <v>八幡西ｼﾞｭﾆｱ</v>
          </cell>
          <cell r="I42">
            <v>39</v>
          </cell>
          <cell r="J42" t="str">
            <v>○</v>
          </cell>
        </row>
        <row r="43">
          <cell r="B43">
            <v>40</v>
          </cell>
          <cell r="C43" t="str">
            <v>802-0016</v>
          </cell>
          <cell r="D43" t="str">
            <v>小倉南区日の出町１－２－３－１００３</v>
          </cell>
          <cell r="E43">
            <v>0</v>
          </cell>
          <cell r="F43" t="str">
            <v>土居　正依</v>
          </cell>
          <cell r="G43" t="str">
            <v>様</v>
          </cell>
          <cell r="H43" t="str">
            <v>北九州ジュニア</v>
          </cell>
          <cell r="I43">
            <v>40</v>
          </cell>
          <cell r="J43" t="str">
            <v>○</v>
          </cell>
        </row>
        <row r="44">
          <cell r="B44">
            <v>41</v>
          </cell>
          <cell r="C44" t="str">
            <v>805-0034</v>
          </cell>
          <cell r="D44" t="str">
            <v>北九州市八幡東区清田４－１０－１０</v>
          </cell>
          <cell r="E44">
            <v>0</v>
          </cell>
          <cell r="F44" t="str">
            <v>有田 仁志</v>
          </cell>
          <cell r="G44" t="str">
            <v>様</v>
          </cell>
          <cell r="H44" t="str">
            <v>ＪＢＣ小倉</v>
          </cell>
          <cell r="I44">
            <v>41</v>
          </cell>
          <cell r="J44" t="str">
            <v>○</v>
          </cell>
        </row>
        <row r="45">
          <cell r="B45">
            <v>42</v>
          </cell>
          <cell r="C45" t="str">
            <v>807-0844</v>
          </cell>
          <cell r="D45" t="str">
            <v>北九州市八幡西区春日台５－１－１５</v>
          </cell>
          <cell r="E45">
            <v>0</v>
          </cell>
          <cell r="F45" t="str">
            <v>松岡 英明</v>
          </cell>
          <cell r="G45" t="str">
            <v>様</v>
          </cell>
          <cell r="H45" t="str">
            <v>北九州ｽﾋﾟﾘｯﾂ</v>
          </cell>
          <cell r="I45">
            <v>42</v>
          </cell>
          <cell r="J45" t="str">
            <v>○</v>
          </cell>
        </row>
        <row r="46">
          <cell r="B46">
            <v>43</v>
          </cell>
          <cell r="C46" t="str">
            <v>804-0073</v>
          </cell>
          <cell r="D46" t="str">
            <v>北九州市戸畑区明治町９－１５</v>
          </cell>
          <cell r="E46">
            <v>0</v>
          </cell>
          <cell r="F46" t="str">
            <v>米田 英憲</v>
          </cell>
          <cell r="G46" t="str">
            <v>様</v>
          </cell>
          <cell r="H46" t="str">
            <v>西戸畑ｼﾞｭﾆｱ</v>
          </cell>
          <cell r="I46">
            <v>43</v>
          </cell>
          <cell r="J46" t="str">
            <v>○</v>
          </cell>
        </row>
        <row r="47">
          <cell r="B47">
            <v>44</v>
          </cell>
          <cell r="C47" t="str">
            <v>807-0074</v>
          </cell>
          <cell r="D47" t="str">
            <v>北九州市八幡西区町上津役西１－１５－４</v>
          </cell>
          <cell r="E47">
            <v>0</v>
          </cell>
          <cell r="F47" t="str">
            <v>後藤 泰男</v>
          </cell>
          <cell r="G47" t="str">
            <v>様</v>
          </cell>
          <cell r="H47" t="str">
            <v>八児クラブ</v>
          </cell>
          <cell r="I47">
            <v>44</v>
          </cell>
          <cell r="J47" t="str">
            <v>○</v>
          </cell>
        </row>
        <row r="48">
          <cell r="B48">
            <v>45</v>
          </cell>
          <cell r="C48" t="str">
            <v>801-0882</v>
          </cell>
          <cell r="D48" t="str">
            <v>北九州市門司区清見２丁目１９－３２</v>
          </cell>
          <cell r="E48">
            <v>0</v>
          </cell>
          <cell r="F48" t="str">
            <v>伊藤 信子</v>
          </cell>
          <cell r="G48" t="str">
            <v>様</v>
          </cell>
          <cell r="H48" t="str">
            <v>さつき会</v>
          </cell>
          <cell r="I48">
            <v>45</v>
          </cell>
          <cell r="J48" t="str">
            <v>○</v>
          </cell>
        </row>
        <row r="49">
          <cell r="B49">
            <v>46</v>
          </cell>
          <cell r="C49" t="str">
            <v>802-0042</v>
          </cell>
          <cell r="D49" t="str">
            <v>北九州市小倉北区足立1-15-23 306</v>
          </cell>
          <cell r="E49">
            <v>0</v>
          </cell>
          <cell r="F49" t="str">
            <v>油田 陽子</v>
          </cell>
          <cell r="G49" t="str">
            <v>様</v>
          </cell>
          <cell r="H49" t="str">
            <v>寿山クラブ</v>
          </cell>
          <cell r="I49">
            <v>46</v>
          </cell>
          <cell r="J49">
            <v>0</v>
          </cell>
        </row>
        <row r="50">
          <cell r="B50">
            <v>47</v>
          </cell>
          <cell r="C50" t="str">
            <v>807-0073</v>
          </cell>
          <cell r="D50" t="str">
            <v>八幡西区町上津役東２－１９－２</v>
          </cell>
          <cell r="E50">
            <v>0</v>
          </cell>
          <cell r="F50" t="str">
            <v>福原 和子</v>
          </cell>
          <cell r="G50" t="str">
            <v>様</v>
          </cell>
          <cell r="H50" t="str">
            <v>シャトルハウス</v>
          </cell>
          <cell r="I50">
            <v>47</v>
          </cell>
          <cell r="J50" t="str">
            <v>○</v>
          </cell>
        </row>
        <row r="51">
          <cell r="B51">
            <v>48</v>
          </cell>
          <cell r="C51" t="str">
            <v>804-0043</v>
          </cell>
          <cell r="D51" t="str">
            <v>戸畑区観音寺町3番1号</v>
          </cell>
          <cell r="E51">
            <v>0</v>
          </cell>
          <cell r="F51" t="str">
            <v>戸畑ｺﾐｽﾎﾟ　平川様</v>
          </cell>
          <cell r="G51" t="str">
            <v>様</v>
          </cell>
          <cell r="H51" t="str">
            <v>戸畑コミスポ</v>
          </cell>
          <cell r="I51">
            <v>48</v>
          </cell>
          <cell r="J51">
            <v>0</v>
          </cell>
        </row>
        <row r="52">
          <cell r="B52">
            <v>49</v>
          </cell>
          <cell r="C52" t="str">
            <v>803-0835</v>
          </cell>
          <cell r="D52" t="str">
            <v>小倉北区井堀３－２７－１８</v>
          </cell>
          <cell r="E52">
            <v>0</v>
          </cell>
          <cell r="F52" t="str">
            <v>松岡 弘志</v>
          </cell>
          <cell r="G52" t="str">
            <v>様</v>
          </cell>
          <cell r="H52" t="str">
            <v>井堀小クラブ</v>
          </cell>
          <cell r="I52">
            <v>49</v>
          </cell>
          <cell r="J52">
            <v>0</v>
          </cell>
        </row>
        <row r="53">
          <cell r="B53">
            <v>50</v>
          </cell>
          <cell r="C53" t="str">
            <v>803-0856</v>
          </cell>
          <cell r="D53" t="str">
            <v>小倉北区弁天町１－１０－３０１</v>
          </cell>
          <cell r="E53">
            <v>0</v>
          </cell>
          <cell r="F53" t="str">
            <v>神野里美</v>
          </cell>
          <cell r="G53" t="str">
            <v>様</v>
          </cell>
          <cell r="H53" t="str">
            <v>清水ｴﾝｼﾞｪﾙｽ</v>
          </cell>
          <cell r="I53">
            <v>50</v>
          </cell>
          <cell r="J53">
            <v>0</v>
          </cell>
        </row>
        <row r="54">
          <cell r="B54">
            <v>51</v>
          </cell>
          <cell r="C54" t="str">
            <v>802-0017</v>
          </cell>
          <cell r="D54" t="str">
            <v>小倉北区明和町１－２６　ｸﾞﾛｰﾘｰ小倉101号</v>
          </cell>
          <cell r="E54">
            <v>0</v>
          </cell>
          <cell r="F54" t="str">
            <v>佐藤　茂</v>
          </cell>
          <cell r="G54" t="str">
            <v>様</v>
          </cell>
          <cell r="H54" t="str">
            <v>足立クラブ</v>
          </cell>
          <cell r="I54">
            <v>51</v>
          </cell>
          <cell r="J54">
            <v>0</v>
          </cell>
        </row>
        <row r="55">
          <cell r="B55">
            <v>52</v>
          </cell>
          <cell r="C55" t="str">
            <v>807-1121</v>
          </cell>
          <cell r="D55" t="str">
            <v>八幡西区石坂２－６－１</v>
          </cell>
          <cell r="E55">
            <v>0</v>
          </cell>
          <cell r="F55" t="str">
            <v>清水　正美</v>
          </cell>
          <cell r="G55" t="str">
            <v>様</v>
          </cell>
          <cell r="H55" t="str">
            <v>チャレンジャ-</v>
          </cell>
          <cell r="I55">
            <v>52</v>
          </cell>
          <cell r="J55">
            <v>0</v>
          </cell>
        </row>
        <row r="56">
          <cell r="B56">
            <v>53</v>
          </cell>
          <cell r="C56" t="str">
            <v>803-0836</v>
          </cell>
          <cell r="D56" t="str">
            <v>小倉北区中井２－７－１５</v>
          </cell>
          <cell r="E56">
            <v>0</v>
          </cell>
          <cell r="F56" t="str">
            <v>采野伊久磨</v>
          </cell>
          <cell r="G56" t="str">
            <v>様</v>
          </cell>
          <cell r="H56" t="str">
            <v>中井ジュニア</v>
          </cell>
          <cell r="I56">
            <v>53</v>
          </cell>
          <cell r="J56" t="str">
            <v>○</v>
          </cell>
        </row>
        <row r="57">
          <cell r="B57">
            <v>54</v>
          </cell>
          <cell r="C57" t="str">
            <v>808-0014</v>
          </cell>
          <cell r="D57" t="str">
            <v>若松区栄盛川町３－２６</v>
          </cell>
          <cell r="E57">
            <v>0</v>
          </cell>
          <cell r="F57" t="str">
            <v>山崎憲二</v>
          </cell>
          <cell r="G57" t="str">
            <v>様</v>
          </cell>
          <cell r="H57" t="str">
            <v>若松ｻﾝｼｬｲﾝ</v>
          </cell>
          <cell r="I57">
            <v>54</v>
          </cell>
          <cell r="J57">
            <v>0</v>
          </cell>
        </row>
        <row r="58">
          <cell r="B58">
            <v>55</v>
          </cell>
          <cell r="C58" t="str">
            <v>830-1111</v>
          </cell>
          <cell r="D58" t="str">
            <v>久留米市北野町千代島３０５－１８</v>
          </cell>
          <cell r="E58">
            <v>0</v>
          </cell>
          <cell r="F58" t="str">
            <v>高山 龍三</v>
          </cell>
          <cell r="G58" t="str">
            <v>様</v>
          </cell>
          <cell r="H58" t="str">
            <v>北野ジュニア</v>
          </cell>
          <cell r="I58">
            <v>55</v>
          </cell>
          <cell r="J58">
            <v>0</v>
          </cell>
        </row>
        <row r="59">
          <cell r="B59">
            <v>56</v>
          </cell>
          <cell r="C59" t="str">
            <v>835-0025</v>
          </cell>
          <cell r="D59" t="str">
            <v>みやま市瀬高町上庄４６８－５</v>
          </cell>
          <cell r="E59">
            <v>0</v>
          </cell>
          <cell r="F59" t="str">
            <v>荒木 秀文</v>
          </cell>
          <cell r="G59" t="str">
            <v>様</v>
          </cell>
          <cell r="H59" t="str">
            <v>瀬高ジュニア</v>
          </cell>
          <cell r="I59">
            <v>56</v>
          </cell>
          <cell r="J59" t="str">
            <v>○</v>
          </cell>
        </row>
        <row r="60">
          <cell r="B60">
            <v>57</v>
          </cell>
          <cell r="C60" t="str">
            <v>839-0852</v>
          </cell>
          <cell r="D60" t="str">
            <v>久留米市高良内町７９０－２０</v>
          </cell>
          <cell r="E60">
            <v>0</v>
          </cell>
          <cell r="F60" t="str">
            <v>山野 末春</v>
          </cell>
          <cell r="G60" t="str">
            <v>様</v>
          </cell>
          <cell r="H60" t="str">
            <v>高良内ｸﾗﾌﾞ</v>
          </cell>
          <cell r="I60">
            <v>57</v>
          </cell>
          <cell r="J60" t="str">
            <v>○</v>
          </cell>
        </row>
        <row r="61">
          <cell r="B61">
            <v>58</v>
          </cell>
          <cell r="C61" t="str">
            <v>838-1316</v>
          </cell>
          <cell r="D61" t="str">
            <v>朝倉市大庭５１８</v>
          </cell>
          <cell r="E61">
            <v>0</v>
          </cell>
          <cell r="F61" t="str">
            <v>川野 淳一</v>
          </cell>
          <cell r="G61" t="str">
            <v>様</v>
          </cell>
          <cell r="H61" t="str">
            <v>朝倉ジュニア</v>
          </cell>
          <cell r="I61">
            <v>58</v>
          </cell>
          <cell r="J61">
            <v>0</v>
          </cell>
        </row>
        <row r="62">
          <cell r="B62">
            <v>59</v>
          </cell>
          <cell r="C62" t="str">
            <v>830-0015</v>
          </cell>
          <cell r="D62" t="str">
            <v>久留米市螢川町９０</v>
          </cell>
          <cell r="E62">
            <v>0</v>
          </cell>
          <cell r="F62" t="str">
            <v>池尻　昭子</v>
          </cell>
          <cell r="G62" t="str">
            <v>様</v>
          </cell>
          <cell r="H62" t="str">
            <v>ひろかわﾊﾞﾝﾋﾞｷｯｽﾞ</v>
          </cell>
          <cell r="I62">
            <v>59</v>
          </cell>
          <cell r="J62">
            <v>0</v>
          </cell>
        </row>
        <row r="63">
          <cell r="B63">
            <v>60</v>
          </cell>
          <cell r="C63" t="str">
            <v>830-0072</v>
          </cell>
          <cell r="D63" t="str">
            <v>久留米市安武町安武本５９７－３</v>
          </cell>
          <cell r="E63">
            <v>0</v>
          </cell>
          <cell r="F63" t="str">
            <v>小形 公一</v>
          </cell>
          <cell r="G63" t="str">
            <v>様</v>
          </cell>
          <cell r="H63" t="str">
            <v>ネイバーキッズ</v>
          </cell>
          <cell r="I63">
            <v>60</v>
          </cell>
          <cell r="J63" t="str">
            <v>○</v>
          </cell>
        </row>
        <row r="64">
          <cell r="B64">
            <v>61</v>
          </cell>
          <cell r="C64" t="str">
            <v>838-0105</v>
          </cell>
          <cell r="D64" t="str">
            <v>小郡市横隅１８１１－５</v>
          </cell>
          <cell r="E64">
            <v>0</v>
          </cell>
          <cell r="F64" t="str">
            <v>合屋 幸太郎</v>
          </cell>
          <cell r="G64" t="str">
            <v>様</v>
          </cell>
          <cell r="H64" t="str">
            <v>三国ジュニア</v>
          </cell>
          <cell r="I64">
            <v>61</v>
          </cell>
          <cell r="J64" t="str">
            <v>○</v>
          </cell>
        </row>
        <row r="65">
          <cell r="B65">
            <v>62</v>
          </cell>
          <cell r="C65" t="str">
            <v>839-0221</v>
          </cell>
          <cell r="D65" t="str">
            <v>みやま市高田町下楠田１５６７－３</v>
          </cell>
          <cell r="E65">
            <v>0</v>
          </cell>
          <cell r="F65" t="str">
            <v>境　悟</v>
          </cell>
          <cell r="G65" t="str">
            <v>様</v>
          </cell>
          <cell r="H65" t="str">
            <v>高田ジュニア</v>
          </cell>
          <cell r="I65">
            <v>62</v>
          </cell>
          <cell r="J65" t="str">
            <v>○</v>
          </cell>
        </row>
        <row r="66">
          <cell r="B66">
            <v>63</v>
          </cell>
          <cell r="C66" t="str">
            <v>832-0827</v>
          </cell>
          <cell r="D66" t="str">
            <v>柳川市三橋町蒲船津４４３－１９</v>
          </cell>
          <cell r="E66">
            <v>0</v>
          </cell>
          <cell r="F66" t="str">
            <v>島添 静治</v>
          </cell>
          <cell r="G66" t="str">
            <v>様</v>
          </cell>
          <cell r="H66" t="str">
            <v>三橋ジュニア</v>
          </cell>
          <cell r="I66">
            <v>63</v>
          </cell>
          <cell r="J66">
            <v>0</v>
          </cell>
        </row>
        <row r="67">
          <cell r="B67">
            <v>64</v>
          </cell>
          <cell r="C67" t="str">
            <v>830-0001</v>
          </cell>
          <cell r="D67" t="str">
            <v>福岡県久留米市小森野３－２１－３</v>
          </cell>
          <cell r="E67">
            <v>0</v>
          </cell>
          <cell r="F67" t="str">
            <v>小嶋 孝之</v>
          </cell>
          <cell r="G67" t="str">
            <v>様</v>
          </cell>
          <cell r="H67" t="str">
            <v>荘島クラブ</v>
          </cell>
          <cell r="I67">
            <v>64</v>
          </cell>
          <cell r="J67">
            <v>0</v>
          </cell>
        </row>
        <row r="68">
          <cell r="B68">
            <v>65</v>
          </cell>
          <cell r="C68" t="str">
            <v>839-1225</v>
          </cell>
          <cell r="D68" t="str">
            <v>久留米市田主丸町菅原１６００－１</v>
          </cell>
          <cell r="E68">
            <v>0</v>
          </cell>
          <cell r="F68" t="str">
            <v>原　英彰</v>
          </cell>
          <cell r="G68" t="str">
            <v>様</v>
          </cell>
          <cell r="H68" t="str">
            <v>田主丸ﾊﾟﾜｰﾌﾚﾝｽﾞ</v>
          </cell>
          <cell r="I68">
            <v>65</v>
          </cell>
          <cell r="J68">
            <v>0</v>
          </cell>
        </row>
        <row r="69">
          <cell r="B69">
            <v>66</v>
          </cell>
          <cell r="C69" t="str">
            <v>830-0405</v>
          </cell>
          <cell r="D69" t="str">
            <v>三潴郡大木町横溝３７５</v>
          </cell>
          <cell r="E69">
            <v>0</v>
          </cell>
          <cell r="F69" t="str">
            <v>岡崎 好宏</v>
          </cell>
          <cell r="G69" t="str">
            <v>様</v>
          </cell>
          <cell r="H69" t="str">
            <v>大木ジュニア</v>
          </cell>
          <cell r="I69">
            <v>66</v>
          </cell>
          <cell r="J69" t="str">
            <v>○</v>
          </cell>
        </row>
        <row r="70">
          <cell r="B70">
            <v>67</v>
          </cell>
          <cell r="C70" t="str">
            <v>838-0227</v>
          </cell>
          <cell r="D70" t="str">
            <v>朝倉郡筑前町朝日７１５－３</v>
          </cell>
          <cell r="E70">
            <v>0</v>
          </cell>
          <cell r="F70" t="str">
            <v>平山　正行</v>
          </cell>
          <cell r="G70" t="str">
            <v>様</v>
          </cell>
          <cell r="H70" t="str">
            <v>筑前町スポーツ少年団</v>
          </cell>
          <cell r="I70">
            <v>67</v>
          </cell>
          <cell r="J70">
            <v>0</v>
          </cell>
        </row>
        <row r="71">
          <cell r="B71">
            <v>68</v>
          </cell>
          <cell r="C71" t="str">
            <v>839-0843</v>
          </cell>
          <cell r="D71" t="str">
            <v>久留米市朝妻町１－３０</v>
          </cell>
          <cell r="E71">
            <v>0</v>
          </cell>
          <cell r="F71" t="str">
            <v>山口浩司</v>
          </cell>
          <cell r="G71" t="str">
            <v>様</v>
          </cell>
          <cell r="H71" t="str">
            <v>羽道ジュニア</v>
          </cell>
          <cell r="I71">
            <v>68</v>
          </cell>
          <cell r="J71">
            <v>0</v>
          </cell>
        </row>
        <row r="72">
          <cell r="B72">
            <v>69</v>
          </cell>
          <cell r="C72" t="str">
            <v>838-0804</v>
          </cell>
          <cell r="D72" t="str">
            <v>朝倉郡筑前町森山４０５</v>
          </cell>
          <cell r="E72">
            <v>0</v>
          </cell>
          <cell r="F72" t="str">
            <v>永野 眞二</v>
          </cell>
          <cell r="G72" t="str">
            <v>様</v>
          </cell>
          <cell r="H72" t="str">
            <v>朝倉クラブ</v>
          </cell>
          <cell r="I72">
            <v>69</v>
          </cell>
          <cell r="J72">
            <v>0</v>
          </cell>
        </row>
        <row r="73">
          <cell r="B73">
            <v>70</v>
          </cell>
          <cell r="C73" t="str">
            <v>818-0110</v>
          </cell>
          <cell r="D73" t="str">
            <v>太宰府市御笠４丁目１－９</v>
          </cell>
          <cell r="E73">
            <v>0</v>
          </cell>
          <cell r="F73" t="str">
            <v>石橋聡美</v>
          </cell>
          <cell r="G73" t="str">
            <v>様</v>
          </cell>
          <cell r="H73" t="str">
            <v>ヤングリーフ</v>
          </cell>
          <cell r="I73">
            <v>70</v>
          </cell>
          <cell r="J73" t="str">
            <v>○</v>
          </cell>
        </row>
        <row r="74">
          <cell r="B74">
            <v>71</v>
          </cell>
          <cell r="C74" t="str">
            <v>839-0852</v>
          </cell>
          <cell r="D74" t="str">
            <v>久留米市高良内町６０６－６</v>
          </cell>
          <cell r="E74">
            <v>0</v>
          </cell>
          <cell r="F74" t="str">
            <v>大坪智美</v>
          </cell>
          <cell r="G74" t="str">
            <v>様</v>
          </cell>
          <cell r="H74" t="str">
            <v>ブルーヒルズ</v>
          </cell>
          <cell r="I74">
            <v>71</v>
          </cell>
          <cell r="J74">
            <v>0</v>
          </cell>
        </row>
        <row r="75">
          <cell r="B75">
            <v>72</v>
          </cell>
          <cell r="C75" t="str">
            <v>830-0001</v>
          </cell>
          <cell r="D75" t="str">
            <v>久留米市小森野5-14-12ｰD101</v>
          </cell>
          <cell r="E75">
            <v>0</v>
          </cell>
          <cell r="F75" t="str">
            <v>村口　亜矢子</v>
          </cell>
          <cell r="G75" t="str">
            <v>様</v>
          </cell>
          <cell r="H75" t="str">
            <v>久留米聾ｻｲﾚﾝﾄ</v>
          </cell>
          <cell r="I75">
            <v>72</v>
          </cell>
          <cell r="J75">
            <v>0</v>
          </cell>
        </row>
        <row r="76">
          <cell r="B76">
            <v>73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様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74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様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75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様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様</v>
          </cell>
          <cell r="H79">
            <v>0</v>
          </cell>
          <cell r="I79">
            <v>0</v>
          </cell>
        </row>
        <row r="80">
          <cell r="B80">
            <v>77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様</v>
          </cell>
          <cell r="H80">
            <v>0</v>
          </cell>
          <cell r="I80">
            <v>0</v>
          </cell>
        </row>
        <row r="81">
          <cell r="B81">
            <v>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様</v>
          </cell>
          <cell r="H81">
            <v>0</v>
          </cell>
          <cell r="I81">
            <v>0</v>
          </cell>
        </row>
        <row r="82">
          <cell r="B82">
            <v>79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様</v>
          </cell>
          <cell r="H82">
            <v>0</v>
          </cell>
          <cell r="I82">
            <v>0</v>
          </cell>
        </row>
        <row r="83">
          <cell r="B83">
            <v>80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様</v>
          </cell>
          <cell r="H83">
            <v>0</v>
          </cell>
          <cell r="I83">
            <v>0</v>
          </cell>
        </row>
        <row r="84">
          <cell r="B84">
            <v>81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様</v>
          </cell>
          <cell r="H84">
            <v>0</v>
          </cell>
          <cell r="I84">
            <v>0</v>
          </cell>
        </row>
        <row r="85">
          <cell r="B85">
            <v>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様</v>
          </cell>
          <cell r="H85">
            <v>0</v>
          </cell>
          <cell r="I85">
            <v>0</v>
          </cell>
        </row>
        <row r="86">
          <cell r="B86">
            <v>83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様</v>
          </cell>
          <cell r="H86">
            <v>0</v>
          </cell>
          <cell r="I86">
            <v>0</v>
          </cell>
        </row>
        <row r="87">
          <cell r="B87">
            <v>84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様</v>
          </cell>
          <cell r="H87">
            <v>0</v>
          </cell>
          <cell r="I87">
            <v>0</v>
          </cell>
        </row>
        <row r="88">
          <cell r="B88">
            <v>85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様</v>
          </cell>
          <cell r="H88">
            <v>0</v>
          </cell>
          <cell r="I88">
            <v>0</v>
          </cell>
        </row>
        <row r="89">
          <cell r="B89">
            <v>86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様</v>
          </cell>
          <cell r="H89">
            <v>0</v>
          </cell>
          <cell r="I89">
            <v>0</v>
          </cell>
        </row>
        <row r="90">
          <cell r="B90">
            <v>87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様</v>
          </cell>
          <cell r="H90">
            <v>0</v>
          </cell>
          <cell r="I90">
            <v>0</v>
          </cell>
        </row>
        <row r="91">
          <cell r="B91">
            <v>88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様</v>
          </cell>
          <cell r="H91">
            <v>0</v>
          </cell>
          <cell r="I91">
            <v>0</v>
          </cell>
        </row>
        <row r="92">
          <cell r="B92">
            <v>89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様</v>
          </cell>
          <cell r="H92">
            <v>0</v>
          </cell>
          <cell r="I92">
            <v>0</v>
          </cell>
        </row>
        <row r="93">
          <cell r="B93">
            <v>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様</v>
          </cell>
          <cell r="H93">
            <v>0</v>
          </cell>
          <cell r="I93">
            <v>0</v>
          </cell>
        </row>
        <row r="94">
          <cell r="B94">
            <v>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様</v>
          </cell>
          <cell r="H94">
            <v>0</v>
          </cell>
          <cell r="I94">
            <v>0</v>
          </cell>
        </row>
        <row r="95">
          <cell r="B95">
            <v>92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様</v>
          </cell>
          <cell r="H95">
            <v>0</v>
          </cell>
          <cell r="I95">
            <v>0</v>
          </cell>
        </row>
        <row r="96">
          <cell r="B96">
            <v>93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様</v>
          </cell>
          <cell r="H96">
            <v>0</v>
          </cell>
          <cell r="I96">
            <v>0</v>
          </cell>
        </row>
        <row r="97">
          <cell r="B97">
            <v>94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様</v>
          </cell>
          <cell r="H97">
            <v>0</v>
          </cell>
          <cell r="I97">
            <v>0</v>
          </cell>
        </row>
        <row r="98">
          <cell r="B98">
            <v>95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様</v>
          </cell>
          <cell r="H98">
            <v>0</v>
          </cell>
          <cell r="I98">
            <v>0</v>
          </cell>
        </row>
        <row r="99">
          <cell r="B99">
            <v>96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様</v>
          </cell>
          <cell r="H99">
            <v>0</v>
          </cell>
          <cell r="I99">
            <v>0</v>
          </cell>
        </row>
        <row r="100">
          <cell r="B100">
            <v>97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様</v>
          </cell>
          <cell r="H100">
            <v>0</v>
          </cell>
          <cell r="I100">
            <v>0</v>
          </cell>
        </row>
        <row r="101">
          <cell r="B101">
            <v>98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様</v>
          </cell>
          <cell r="H101">
            <v>0</v>
          </cell>
          <cell r="I101">
            <v>0</v>
          </cell>
        </row>
        <row r="102">
          <cell r="B102">
            <v>99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様</v>
          </cell>
          <cell r="H102">
            <v>0</v>
          </cell>
          <cell r="I102">
            <v>0</v>
          </cell>
        </row>
        <row r="103">
          <cell r="B103">
            <v>100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様</v>
          </cell>
          <cell r="H103">
            <v>0</v>
          </cell>
          <cell r="I103">
            <v>0</v>
          </cell>
        </row>
        <row r="104">
          <cell r="B104">
            <v>101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様</v>
          </cell>
          <cell r="H104">
            <v>0</v>
          </cell>
          <cell r="I104">
            <v>0</v>
          </cell>
        </row>
        <row r="105">
          <cell r="B105">
            <v>102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様</v>
          </cell>
          <cell r="H105">
            <v>0</v>
          </cell>
          <cell r="I105">
            <v>0</v>
          </cell>
        </row>
        <row r="106">
          <cell r="B106">
            <v>103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様</v>
          </cell>
          <cell r="H106">
            <v>0</v>
          </cell>
          <cell r="I106">
            <v>0</v>
          </cell>
        </row>
        <row r="107">
          <cell r="B107">
            <v>104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様</v>
          </cell>
          <cell r="H107">
            <v>0</v>
          </cell>
          <cell r="I107">
            <v>0</v>
          </cell>
        </row>
        <row r="108">
          <cell r="B108">
            <v>105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様</v>
          </cell>
          <cell r="H108">
            <v>0</v>
          </cell>
          <cell r="I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"/>
  <sheetViews>
    <sheetView tabSelected="1" workbookViewId="0"/>
  </sheetViews>
  <sheetFormatPr defaultRowHeight="20.100000000000001" customHeight="1"/>
  <cols>
    <col min="1" max="1" width="10.625" style="6" customWidth="1"/>
    <col min="2" max="16384" width="9" style="6"/>
  </cols>
  <sheetData>
    <row r="1" spans="1:15" ht="20.100000000000001" customHeight="1">
      <c r="A1" s="33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0.100000000000001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100000000000001" customHeight="1">
      <c r="A3" s="32" t="s">
        <v>83</v>
      </c>
      <c r="B3" s="31" t="s">
        <v>84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20.100000000000001" customHeight="1">
      <c r="A4" s="32" t="s">
        <v>85</v>
      </c>
      <c r="B4" s="31" t="s">
        <v>86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0.100000000000001" customHeight="1">
      <c r="A5" s="3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0.100000000000001" customHeight="1">
      <c r="A6" s="32"/>
      <c r="B6" s="31" t="s">
        <v>87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0.10000000000000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0.10000000000000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20.100000000000001" customHeight="1">
      <c r="A9" s="31" t="s">
        <v>88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0.100000000000001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20.100000000000001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0.100000000000001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20.100000000000001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20.100000000000001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C135"/>
  <sheetViews>
    <sheetView workbookViewId="0">
      <selection activeCell="M12" sqref="M12:Q13"/>
    </sheetView>
  </sheetViews>
  <sheetFormatPr defaultColWidth="2.625" defaultRowHeight="15" customHeight="1"/>
  <cols>
    <col min="1" max="46" width="2.625" style="2"/>
    <col min="47" max="47" width="2.625" style="2" customWidth="1"/>
    <col min="48" max="52" width="2.625" style="2"/>
    <col min="53" max="54" width="5.75" style="6" hidden="1" customWidth="1"/>
    <col min="55" max="55" width="5.5" style="2" hidden="1" customWidth="1"/>
    <col min="56" max="60" width="2.625" style="2" hidden="1" customWidth="1"/>
    <col min="61" max="16384" width="2.625" style="2"/>
  </cols>
  <sheetData>
    <row r="1" spans="7:54" ht="15" customHeight="1">
      <c r="H1" s="34" t="s">
        <v>70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6"/>
    </row>
    <row r="2" spans="7:54" ht="15" customHeight="1"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9"/>
    </row>
    <row r="3" spans="7:54" ht="15" customHeight="1" thickBot="1"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2"/>
    </row>
    <row r="5" spans="7:54" ht="15" customHeight="1">
      <c r="H5" s="43" t="s">
        <v>37</v>
      </c>
      <c r="I5" s="43"/>
      <c r="J5" s="44"/>
      <c r="K5" s="45"/>
      <c r="L5" s="4" t="s">
        <v>38</v>
      </c>
      <c r="M5" s="4"/>
    </row>
    <row r="6" spans="7:54" ht="15" customHeight="1">
      <c r="H6" s="43" t="s">
        <v>39</v>
      </c>
      <c r="I6" s="43"/>
      <c r="J6" s="17"/>
      <c r="K6" s="18"/>
      <c r="L6" s="4" t="s">
        <v>40</v>
      </c>
      <c r="M6" s="4"/>
    </row>
    <row r="7" spans="7:54" ht="15" customHeight="1">
      <c r="H7" s="43" t="s">
        <v>66</v>
      </c>
      <c r="I7" s="43"/>
      <c r="J7" s="4" t="s">
        <v>77</v>
      </c>
      <c r="K7" s="4"/>
      <c r="L7" s="4"/>
      <c r="M7" s="4"/>
    </row>
    <row r="9" spans="7:54" ht="15" customHeight="1">
      <c r="G9" s="12"/>
      <c r="H9" s="46" t="s">
        <v>41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12"/>
    </row>
    <row r="10" spans="7:54" ht="15" customHeight="1">
      <c r="G10" s="1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12"/>
    </row>
    <row r="11" spans="7:54" s="28" customFormat="1" ht="18.75">
      <c r="G11" s="27"/>
      <c r="H11" s="62" t="s">
        <v>72</v>
      </c>
      <c r="I11" s="62"/>
      <c r="J11" s="62"/>
      <c r="K11" s="62"/>
      <c r="L11" s="62"/>
      <c r="M11" s="62"/>
      <c r="N11" s="62"/>
      <c r="O11" s="62"/>
      <c r="P11" s="63" t="s">
        <v>73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27"/>
      <c r="BA11" s="29"/>
      <c r="BB11" s="29"/>
    </row>
    <row r="12" spans="7:54" s="28" customFormat="1" ht="17.25">
      <c r="G12" s="27"/>
      <c r="H12" s="59" t="s">
        <v>71</v>
      </c>
      <c r="I12" s="60"/>
      <c r="J12" s="60"/>
      <c r="K12" s="60"/>
      <c r="L12" s="60"/>
      <c r="M12" s="61" t="s">
        <v>67</v>
      </c>
      <c r="N12" s="61"/>
      <c r="O12" s="61"/>
      <c r="P12" s="61"/>
      <c r="Q12" s="61"/>
      <c r="AR12" s="27"/>
      <c r="BA12" s="29"/>
      <c r="BB12" s="29"/>
    </row>
    <row r="13" spans="7:54" s="28" customFormat="1" ht="17.25">
      <c r="G13" s="27"/>
      <c r="H13" s="60"/>
      <c r="I13" s="60"/>
      <c r="J13" s="60"/>
      <c r="K13" s="60"/>
      <c r="L13" s="60"/>
      <c r="M13" s="61"/>
      <c r="N13" s="61"/>
      <c r="O13" s="61"/>
      <c r="P13" s="61"/>
      <c r="Q13" s="61"/>
      <c r="AR13" s="27"/>
      <c r="BA13" s="29"/>
      <c r="BB13" s="29"/>
    </row>
    <row r="14" spans="7:54" ht="15" customHeight="1">
      <c r="G14" s="12"/>
      <c r="AR14" s="12"/>
    </row>
    <row r="15" spans="7:54" ht="15" customHeight="1">
      <c r="G15" s="12"/>
      <c r="H15" s="59" t="s">
        <v>14</v>
      </c>
      <c r="I15" s="60"/>
      <c r="J15" s="60"/>
      <c r="K15" s="60"/>
      <c r="L15" s="60"/>
      <c r="M15" s="66"/>
      <c r="N15" s="66"/>
      <c r="O15" s="66"/>
      <c r="P15" s="66"/>
      <c r="Q15" s="66"/>
      <c r="S15" s="65" t="s">
        <v>15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12"/>
    </row>
    <row r="16" spans="7:54" ht="15" customHeight="1">
      <c r="G16" s="12"/>
      <c r="H16" s="60"/>
      <c r="I16" s="60"/>
      <c r="J16" s="60"/>
      <c r="K16" s="60"/>
      <c r="L16" s="60"/>
      <c r="M16" s="66"/>
      <c r="N16" s="66"/>
      <c r="O16" s="66"/>
      <c r="P16" s="66"/>
      <c r="Q16" s="66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12"/>
    </row>
    <row r="17" spans="3:44" ht="15" customHeight="1">
      <c r="G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R17" s="12"/>
    </row>
    <row r="18" spans="3:44" ht="15" customHeight="1">
      <c r="G18" s="12"/>
      <c r="N18" s="3"/>
      <c r="O18" s="3"/>
      <c r="P18" s="3"/>
      <c r="Q18" s="3"/>
      <c r="R18" s="3"/>
      <c r="S18" s="3"/>
      <c r="T18" s="3"/>
      <c r="U18" s="5" t="s">
        <v>16</v>
      </c>
      <c r="V18" s="3"/>
      <c r="W18" s="3"/>
      <c r="X18" s="3"/>
      <c r="Y18" s="3"/>
      <c r="Z18" s="3"/>
      <c r="AA18" s="3"/>
      <c r="AB18" s="3"/>
      <c r="AR18" s="12"/>
    </row>
    <row r="19" spans="3:44" ht="15" customHeight="1">
      <c r="G19" s="12"/>
      <c r="U19" s="67" t="s">
        <v>12</v>
      </c>
      <c r="V19" s="67"/>
      <c r="AR19" s="12"/>
    </row>
    <row r="20" spans="3:44" ht="15" customHeight="1">
      <c r="G20" s="12"/>
      <c r="H20" s="68"/>
      <c r="I20" s="69"/>
      <c r="J20" s="70" t="s">
        <v>11</v>
      </c>
      <c r="K20" s="71"/>
      <c r="L20" s="72"/>
      <c r="M20" s="73" t="str">
        <f>PHONETIC(M21)</f>
        <v/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  <c r="AC20" s="68"/>
      <c r="AD20" s="69"/>
      <c r="AE20" s="70" t="s">
        <v>11</v>
      </c>
      <c r="AF20" s="71"/>
      <c r="AG20" s="72"/>
      <c r="AH20" s="73" t="str">
        <f>PHONETIC(AH21)</f>
        <v/>
      </c>
      <c r="AI20" s="74"/>
      <c r="AJ20" s="74"/>
      <c r="AK20" s="74"/>
      <c r="AL20" s="74"/>
      <c r="AM20" s="74"/>
      <c r="AN20" s="74"/>
      <c r="AO20" s="74"/>
      <c r="AP20" s="74"/>
      <c r="AQ20" s="75"/>
      <c r="AR20" s="12"/>
    </row>
    <row r="21" spans="3:44" ht="15" customHeight="1">
      <c r="G21" s="12"/>
      <c r="H21" s="47" t="s">
        <v>10</v>
      </c>
      <c r="I21" s="48"/>
      <c r="J21" s="48"/>
      <c r="K21" s="48"/>
      <c r="L21" s="49"/>
      <c r="M21" s="5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47" t="s">
        <v>75</v>
      </c>
      <c r="AD21" s="48"/>
      <c r="AE21" s="48"/>
      <c r="AF21" s="48"/>
      <c r="AG21" s="49"/>
      <c r="AH21" s="53"/>
      <c r="AI21" s="54"/>
      <c r="AJ21" s="54"/>
      <c r="AK21" s="54"/>
      <c r="AL21" s="54"/>
      <c r="AM21" s="54"/>
      <c r="AN21" s="54"/>
      <c r="AO21" s="54"/>
      <c r="AP21" s="54"/>
      <c r="AQ21" s="55"/>
      <c r="AR21" s="12"/>
    </row>
    <row r="22" spans="3:44" ht="15" customHeight="1">
      <c r="G22" s="12"/>
      <c r="H22" s="50"/>
      <c r="I22" s="51"/>
      <c r="J22" s="51"/>
      <c r="K22" s="51"/>
      <c r="L22" s="52"/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50"/>
      <c r="AD22" s="51"/>
      <c r="AE22" s="51"/>
      <c r="AF22" s="51"/>
      <c r="AG22" s="52"/>
      <c r="AH22" s="56"/>
      <c r="AI22" s="57"/>
      <c r="AJ22" s="57"/>
      <c r="AK22" s="57"/>
      <c r="AL22" s="57"/>
      <c r="AM22" s="57"/>
      <c r="AN22" s="57"/>
      <c r="AO22" s="57"/>
      <c r="AP22" s="57"/>
      <c r="AQ22" s="58"/>
      <c r="AR22" s="12"/>
    </row>
    <row r="23" spans="3:44" ht="15" customHeight="1">
      <c r="G23" s="12"/>
      <c r="AR23" s="12"/>
    </row>
    <row r="24" spans="3:44" ht="15" customHeight="1">
      <c r="G24" s="12"/>
      <c r="H24" s="60" t="s">
        <v>13</v>
      </c>
      <c r="I24" s="60"/>
      <c r="J24" s="60"/>
      <c r="K24" s="60"/>
      <c r="L24" s="60"/>
      <c r="M24" s="64"/>
      <c r="N24" s="64"/>
      <c r="O24" s="64"/>
      <c r="P24" s="64"/>
      <c r="Q24" s="64"/>
      <c r="S24" s="65" t="s">
        <v>76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12"/>
    </row>
    <row r="25" spans="3:44" ht="15" customHeight="1">
      <c r="G25" s="12"/>
      <c r="H25" s="60"/>
      <c r="I25" s="60"/>
      <c r="J25" s="60"/>
      <c r="K25" s="60"/>
      <c r="L25" s="60"/>
      <c r="M25" s="64"/>
      <c r="N25" s="64"/>
      <c r="O25" s="64"/>
      <c r="P25" s="64"/>
      <c r="Q25" s="64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12"/>
    </row>
    <row r="26" spans="3:44" ht="15" customHeight="1">
      <c r="G26" s="12"/>
      <c r="AR26" s="12"/>
    </row>
    <row r="27" spans="3:44" ht="15" customHeight="1" thickBot="1">
      <c r="C27" s="12"/>
      <c r="D27" s="12"/>
      <c r="E27" s="12"/>
      <c r="F27" s="12"/>
      <c r="G27" s="12"/>
      <c r="AR27" s="12"/>
    </row>
    <row r="28" spans="3:44" ht="15" customHeight="1">
      <c r="C28" s="12"/>
      <c r="D28" s="83" t="s">
        <v>20</v>
      </c>
      <c r="E28" s="84"/>
      <c r="F28" s="84"/>
      <c r="G28" s="85"/>
      <c r="H28" s="69"/>
      <c r="I28" s="69"/>
      <c r="J28" s="70" t="s">
        <v>11</v>
      </c>
      <c r="K28" s="71"/>
      <c r="L28" s="72"/>
      <c r="M28" s="91" t="str">
        <f>PHONETIC(M29)</f>
        <v/>
      </c>
      <c r="N28" s="92"/>
      <c r="O28" s="92"/>
      <c r="P28" s="92"/>
      <c r="Q28" s="92"/>
      <c r="R28" s="92" t="str">
        <f>PHONETIC(R29)</f>
        <v/>
      </c>
      <c r="S28" s="92"/>
      <c r="T28" s="92"/>
      <c r="U28" s="92"/>
      <c r="V28" s="92"/>
      <c r="W28" s="93"/>
      <c r="X28" s="59" t="s">
        <v>18</v>
      </c>
      <c r="Y28" s="60"/>
      <c r="Z28" s="60"/>
      <c r="AA28" s="60"/>
      <c r="AB28" s="60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12"/>
    </row>
    <row r="29" spans="3:44" ht="15" customHeight="1">
      <c r="C29" s="12"/>
      <c r="D29" s="86"/>
      <c r="E29" s="43"/>
      <c r="F29" s="43"/>
      <c r="G29" s="87"/>
      <c r="H29" s="48" t="s">
        <v>17</v>
      </c>
      <c r="I29" s="48"/>
      <c r="J29" s="48"/>
      <c r="K29" s="48"/>
      <c r="L29" s="49"/>
      <c r="M29" s="77"/>
      <c r="N29" s="78"/>
      <c r="O29" s="78"/>
      <c r="P29" s="78"/>
      <c r="Q29" s="78"/>
      <c r="R29" s="78"/>
      <c r="S29" s="78"/>
      <c r="T29" s="78"/>
      <c r="U29" s="78"/>
      <c r="V29" s="78"/>
      <c r="W29" s="81"/>
      <c r="X29" s="60"/>
      <c r="Y29" s="60"/>
      <c r="Z29" s="60"/>
      <c r="AA29" s="60"/>
      <c r="AB29" s="60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12"/>
    </row>
    <row r="30" spans="3:44" ht="15" customHeight="1" thickBot="1">
      <c r="C30" s="12"/>
      <c r="D30" s="88"/>
      <c r="E30" s="89"/>
      <c r="F30" s="89"/>
      <c r="G30" s="90"/>
      <c r="H30" s="51"/>
      <c r="I30" s="51"/>
      <c r="J30" s="51"/>
      <c r="K30" s="51"/>
      <c r="L30" s="52"/>
      <c r="M30" s="79"/>
      <c r="N30" s="80"/>
      <c r="O30" s="80"/>
      <c r="P30" s="80"/>
      <c r="Q30" s="80"/>
      <c r="R30" s="80"/>
      <c r="S30" s="80"/>
      <c r="T30" s="80"/>
      <c r="U30" s="80"/>
      <c r="V30" s="80"/>
      <c r="W30" s="82"/>
      <c r="X30" s="60"/>
      <c r="Y30" s="60"/>
      <c r="Z30" s="60"/>
      <c r="AA30" s="60"/>
      <c r="AB30" s="60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12"/>
    </row>
    <row r="31" spans="3:44" ht="15" customHeight="1" thickBot="1">
      <c r="C31" s="12"/>
      <c r="AR31" s="12"/>
    </row>
    <row r="32" spans="3:44" ht="15" customHeight="1">
      <c r="C32" s="12"/>
      <c r="D32" s="83" t="s">
        <v>24</v>
      </c>
      <c r="E32" s="84"/>
      <c r="F32" s="84"/>
      <c r="G32" s="85"/>
      <c r="H32" s="69"/>
      <c r="I32" s="69"/>
      <c r="J32" s="70" t="s">
        <v>11</v>
      </c>
      <c r="K32" s="71"/>
      <c r="L32" s="72"/>
      <c r="M32" s="91" t="str">
        <f>PHONETIC(M33)</f>
        <v/>
      </c>
      <c r="N32" s="92"/>
      <c r="O32" s="92"/>
      <c r="P32" s="92"/>
      <c r="Q32" s="92"/>
      <c r="R32" s="92" t="str">
        <f>PHONETIC(R33)</f>
        <v/>
      </c>
      <c r="S32" s="92"/>
      <c r="T32" s="92"/>
      <c r="U32" s="92"/>
      <c r="V32" s="92"/>
      <c r="W32" s="93"/>
      <c r="X32" s="59" t="s">
        <v>18</v>
      </c>
      <c r="Y32" s="60"/>
      <c r="Z32" s="60"/>
      <c r="AA32" s="60"/>
      <c r="AB32" s="60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12"/>
    </row>
    <row r="33" spans="3:81" ht="15" customHeight="1">
      <c r="C33" s="12"/>
      <c r="D33" s="86"/>
      <c r="E33" s="43"/>
      <c r="F33" s="43"/>
      <c r="G33" s="87"/>
      <c r="H33" s="48" t="s">
        <v>19</v>
      </c>
      <c r="I33" s="48"/>
      <c r="J33" s="48"/>
      <c r="K33" s="48"/>
      <c r="L33" s="49"/>
      <c r="M33" s="77"/>
      <c r="N33" s="78"/>
      <c r="O33" s="78"/>
      <c r="P33" s="78"/>
      <c r="Q33" s="78"/>
      <c r="R33" s="78"/>
      <c r="S33" s="78"/>
      <c r="T33" s="78"/>
      <c r="U33" s="78"/>
      <c r="V33" s="78"/>
      <c r="W33" s="81"/>
      <c r="X33" s="60"/>
      <c r="Y33" s="60"/>
      <c r="Z33" s="60"/>
      <c r="AA33" s="60"/>
      <c r="AB33" s="60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12"/>
    </row>
    <row r="34" spans="3:81" ht="15" customHeight="1">
      <c r="C34" s="12"/>
      <c r="D34" s="86"/>
      <c r="E34" s="43"/>
      <c r="F34" s="43"/>
      <c r="G34" s="87"/>
      <c r="H34" s="51"/>
      <c r="I34" s="51"/>
      <c r="J34" s="51"/>
      <c r="K34" s="51"/>
      <c r="L34" s="52"/>
      <c r="M34" s="79"/>
      <c r="N34" s="80"/>
      <c r="O34" s="80"/>
      <c r="P34" s="80"/>
      <c r="Q34" s="80"/>
      <c r="R34" s="80"/>
      <c r="S34" s="80"/>
      <c r="T34" s="80"/>
      <c r="U34" s="80"/>
      <c r="V34" s="80"/>
      <c r="W34" s="82"/>
      <c r="X34" s="60"/>
      <c r="Y34" s="60"/>
      <c r="Z34" s="60"/>
      <c r="AA34" s="60"/>
      <c r="AB34" s="60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12"/>
    </row>
    <row r="35" spans="3:81" ht="15" customHeight="1">
      <c r="C35" s="12"/>
      <c r="D35" s="86"/>
      <c r="E35" s="43"/>
      <c r="F35" s="43"/>
      <c r="G35" s="87"/>
      <c r="H35" s="94" t="s">
        <v>1</v>
      </c>
      <c r="I35" s="60"/>
      <c r="J35" s="60"/>
      <c r="K35" s="60"/>
      <c r="L35" s="60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8" t="s">
        <v>21</v>
      </c>
      <c r="AL35" s="98"/>
      <c r="AM35" s="99"/>
      <c r="AN35" s="100"/>
      <c r="AO35" s="100"/>
      <c r="AP35" s="100"/>
      <c r="AQ35" s="101"/>
      <c r="AR35" s="12"/>
    </row>
    <row r="36" spans="3:81" ht="15" customHeight="1">
      <c r="C36" s="12"/>
      <c r="D36" s="86"/>
      <c r="E36" s="43"/>
      <c r="F36" s="43"/>
      <c r="G36" s="87"/>
      <c r="H36" s="94"/>
      <c r="I36" s="60"/>
      <c r="J36" s="60"/>
      <c r="K36" s="60"/>
      <c r="L36" s="60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8"/>
      <c r="AL36" s="98"/>
      <c r="AM36" s="99"/>
      <c r="AN36" s="100"/>
      <c r="AO36" s="100"/>
      <c r="AP36" s="100"/>
      <c r="AQ36" s="101"/>
      <c r="AR36" s="12"/>
    </row>
    <row r="37" spans="3:81" ht="15" customHeight="1">
      <c r="C37" s="12"/>
      <c r="D37" s="86"/>
      <c r="E37" s="43"/>
      <c r="F37" s="43"/>
      <c r="G37" s="87"/>
      <c r="H37" s="94" t="s">
        <v>2</v>
      </c>
      <c r="I37" s="60"/>
      <c r="J37" s="60"/>
      <c r="K37" s="60"/>
      <c r="L37" s="60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60" t="s">
        <v>22</v>
      </c>
      <c r="AA37" s="60"/>
      <c r="AB37" s="60"/>
      <c r="AC37" s="60"/>
      <c r="AD37" s="60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12"/>
    </row>
    <row r="38" spans="3:81" ht="15" customHeight="1">
      <c r="C38" s="12"/>
      <c r="D38" s="86"/>
      <c r="E38" s="43"/>
      <c r="F38" s="43"/>
      <c r="G38" s="87"/>
      <c r="H38" s="94"/>
      <c r="I38" s="60"/>
      <c r="J38" s="60"/>
      <c r="K38" s="60"/>
      <c r="L38" s="60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60"/>
      <c r="AA38" s="60"/>
      <c r="AB38" s="60"/>
      <c r="AC38" s="60"/>
      <c r="AD38" s="60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12"/>
    </row>
    <row r="39" spans="3:81" ht="15" customHeight="1">
      <c r="C39" s="12"/>
      <c r="D39" s="86"/>
      <c r="E39" s="43"/>
      <c r="F39" s="43"/>
      <c r="G39" s="87"/>
      <c r="H39" s="94" t="s">
        <v>23</v>
      </c>
      <c r="I39" s="60"/>
      <c r="J39" s="60"/>
      <c r="K39" s="60"/>
      <c r="L39" s="60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12"/>
    </row>
    <row r="40" spans="3:81" ht="15" customHeight="1" thickBot="1">
      <c r="C40" s="12"/>
      <c r="D40" s="88"/>
      <c r="E40" s="89"/>
      <c r="F40" s="89"/>
      <c r="G40" s="90"/>
      <c r="H40" s="94"/>
      <c r="I40" s="60"/>
      <c r="J40" s="60"/>
      <c r="K40" s="60"/>
      <c r="L40" s="60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12"/>
    </row>
    <row r="41" spans="3:81" ht="15" customHeight="1" thickBot="1">
      <c r="C41" s="12"/>
      <c r="D41" s="12"/>
      <c r="E41" s="12"/>
      <c r="F41" s="12"/>
      <c r="G41" s="12"/>
      <c r="AR41" s="12"/>
    </row>
    <row r="42" spans="3:81" ht="15" customHeight="1">
      <c r="G42" s="12"/>
      <c r="H42" s="112" t="s">
        <v>25</v>
      </c>
      <c r="I42" s="84"/>
      <c r="J42" s="84"/>
      <c r="K42" s="84"/>
      <c r="L42" s="84"/>
      <c r="M42" s="85"/>
      <c r="AR42" s="12"/>
    </row>
    <row r="43" spans="3:81" ht="15" customHeight="1" thickBot="1">
      <c r="G43" s="12"/>
      <c r="H43" s="88"/>
      <c r="I43" s="89"/>
      <c r="J43" s="89"/>
      <c r="K43" s="89"/>
      <c r="L43" s="89"/>
      <c r="M43" s="90"/>
      <c r="AR43" s="12"/>
    </row>
    <row r="44" spans="3:81" ht="15" customHeight="1">
      <c r="G44" s="12"/>
      <c r="AR44" s="12"/>
      <c r="AS44" s="12"/>
      <c r="AT44" s="12"/>
      <c r="AU44" s="12"/>
      <c r="AV44" s="12"/>
      <c r="AW44" s="12"/>
    </row>
    <row r="45" spans="3:81" ht="15" customHeight="1">
      <c r="G45" s="12"/>
      <c r="H45" s="103" t="s">
        <v>26</v>
      </c>
      <c r="I45" s="103"/>
      <c r="J45" s="102" t="s">
        <v>74</v>
      </c>
      <c r="K45" s="102"/>
      <c r="L45" s="102"/>
      <c r="M45" s="102"/>
      <c r="N45" s="102"/>
      <c r="O45" s="103" t="s">
        <v>27</v>
      </c>
      <c r="P45" s="103"/>
      <c r="Q45" s="103"/>
      <c r="R45" s="103"/>
      <c r="S45" s="103"/>
      <c r="T45" s="103"/>
      <c r="U45" s="103"/>
      <c r="V45" s="103"/>
      <c r="W45" s="103"/>
      <c r="X45" s="103" t="s">
        <v>30</v>
      </c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 t="s">
        <v>3</v>
      </c>
      <c r="AJ45" s="103"/>
      <c r="AK45" s="102" t="s">
        <v>28</v>
      </c>
      <c r="AL45" s="103"/>
      <c r="AM45" s="103"/>
      <c r="AN45" s="103"/>
      <c r="AO45" s="103"/>
      <c r="AP45" s="103" t="s">
        <v>4</v>
      </c>
      <c r="AQ45" s="103"/>
      <c r="AR45" s="103" t="s">
        <v>29</v>
      </c>
      <c r="AS45" s="103"/>
      <c r="AT45" s="103"/>
      <c r="AU45" s="103"/>
      <c r="AV45" s="103"/>
      <c r="AW45" s="13"/>
      <c r="AX45" s="3"/>
      <c r="BA45" s="2"/>
      <c r="BB45" s="2"/>
      <c r="BF45" s="6"/>
      <c r="BG45" s="105" t="s">
        <v>32</v>
      </c>
      <c r="BH45" s="106"/>
    </row>
    <row r="46" spans="3:81" ht="15" customHeight="1">
      <c r="G46" s="12"/>
      <c r="H46" s="104"/>
      <c r="I46" s="104"/>
      <c r="J46" s="113"/>
      <c r="K46" s="113"/>
      <c r="L46" s="113"/>
      <c r="M46" s="113"/>
      <c r="N46" s="113"/>
      <c r="O46" s="109" t="s">
        <v>9</v>
      </c>
      <c r="P46" s="110"/>
      <c r="Q46" s="110"/>
      <c r="R46" s="110"/>
      <c r="S46" s="110" t="s">
        <v>5</v>
      </c>
      <c r="T46" s="110"/>
      <c r="U46" s="110"/>
      <c r="V46" s="110"/>
      <c r="W46" s="111"/>
      <c r="X46" s="109" t="s">
        <v>9</v>
      </c>
      <c r="Y46" s="110"/>
      <c r="Z46" s="110"/>
      <c r="AA46" s="110"/>
      <c r="AB46" s="110"/>
      <c r="AC46" s="110" t="s">
        <v>5</v>
      </c>
      <c r="AD46" s="110"/>
      <c r="AE46" s="110"/>
      <c r="AF46" s="110"/>
      <c r="AG46" s="110"/>
      <c r="AH46" s="111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3"/>
      <c r="AX46" s="3"/>
      <c r="BA46" s="2"/>
      <c r="BB46" s="6">
        <v>2020</v>
      </c>
      <c r="BC46" s="2" t="s">
        <v>35</v>
      </c>
      <c r="BF46" s="6"/>
      <c r="BG46" s="107"/>
      <c r="BH46" s="108"/>
    </row>
    <row r="47" spans="3:81" ht="20.100000000000001" customHeight="1">
      <c r="G47" s="12"/>
      <c r="H47" s="60">
        <v>1</v>
      </c>
      <c r="I47" s="60"/>
      <c r="J47" s="114" t="s">
        <v>79</v>
      </c>
      <c r="K47" s="114"/>
      <c r="L47" s="114"/>
      <c r="M47" s="114"/>
      <c r="N47" s="114"/>
      <c r="O47" s="115"/>
      <c r="P47" s="116"/>
      <c r="Q47" s="116"/>
      <c r="R47" s="116"/>
      <c r="S47" s="116"/>
      <c r="T47" s="116"/>
      <c r="U47" s="116"/>
      <c r="V47" s="116"/>
      <c r="W47" s="117"/>
      <c r="X47" s="115" t="str">
        <f>PHONETIC(O47)</f>
        <v/>
      </c>
      <c r="Y47" s="116"/>
      <c r="Z47" s="116"/>
      <c r="AA47" s="116"/>
      <c r="AB47" s="116"/>
      <c r="AC47" s="116" t="str">
        <f>PHONETIC(S47)</f>
        <v/>
      </c>
      <c r="AD47" s="116"/>
      <c r="AE47" s="116"/>
      <c r="AF47" s="116"/>
      <c r="AG47" s="116"/>
      <c r="AH47" s="117"/>
      <c r="AI47" s="118"/>
      <c r="AJ47" s="118"/>
      <c r="AK47" s="119"/>
      <c r="AL47" s="119"/>
      <c r="AM47" s="119"/>
      <c r="AN47" s="119"/>
      <c r="AO47" s="119"/>
      <c r="AP47" s="120" t="str">
        <f>IF(AK47="","",VLOOKUP(BG47,$BA$49:$BB$56,2,TRUE))</f>
        <v/>
      </c>
      <c r="AQ47" s="120"/>
      <c r="AR47" s="125"/>
      <c r="AS47" s="125"/>
      <c r="AT47" s="125"/>
      <c r="AU47" s="125"/>
      <c r="AV47" s="125"/>
      <c r="AW47" s="12"/>
      <c r="BA47" s="6" t="s">
        <v>31</v>
      </c>
      <c r="BG47" s="124">
        <f t="shared" ref="BG47:BG64" si="0">DATEDIF(AK47,DATE($BB$46,4,1),"Y")</f>
        <v>120</v>
      </c>
      <c r="BH47" s="94"/>
      <c r="BJ47" s="30" t="s">
        <v>68</v>
      </c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</row>
    <row r="48" spans="3:81" ht="20.100000000000001" customHeight="1">
      <c r="G48" s="12"/>
      <c r="H48" s="60">
        <v>2</v>
      </c>
      <c r="I48" s="60"/>
      <c r="J48" s="114" t="s">
        <v>67</v>
      </c>
      <c r="K48" s="114"/>
      <c r="L48" s="114"/>
      <c r="M48" s="114"/>
      <c r="N48" s="114"/>
      <c r="O48" s="115"/>
      <c r="P48" s="116"/>
      <c r="Q48" s="116"/>
      <c r="R48" s="116"/>
      <c r="S48" s="116"/>
      <c r="T48" s="116"/>
      <c r="U48" s="116"/>
      <c r="V48" s="116"/>
      <c r="W48" s="117"/>
      <c r="X48" s="115" t="str">
        <f t="shared" ref="X48:X71" si="1">PHONETIC(O48)</f>
        <v/>
      </c>
      <c r="Y48" s="116"/>
      <c r="Z48" s="116"/>
      <c r="AA48" s="116"/>
      <c r="AB48" s="116"/>
      <c r="AC48" s="116" t="str">
        <f t="shared" ref="AC48:AC71" si="2">PHONETIC(S48)</f>
        <v/>
      </c>
      <c r="AD48" s="116"/>
      <c r="AE48" s="116"/>
      <c r="AF48" s="116"/>
      <c r="AG48" s="116"/>
      <c r="AH48" s="117"/>
      <c r="AI48" s="118"/>
      <c r="AJ48" s="118"/>
      <c r="AK48" s="119"/>
      <c r="AL48" s="119"/>
      <c r="AM48" s="119"/>
      <c r="AN48" s="119"/>
      <c r="AO48" s="119"/>
      <c r="AP48" s="120" t="str">
        <f t="shared" ref="AP48:AP71" si="3">IF(AK48="","",VLOOKUP(BG48,$BA$49:$BB$56,2,TRUE))</f>
        <v/>
      </c>
      <c r="AQ48" s="120"/>
      <c r="AR48" s="121"/>
      <c r="AS48" s="122"/>
      <c r="AT48" s="122"/>
      <c r="AU48" s="122"/>
      <c r="AV48" s="123"/>
      <c r="AW48" s="12"/>
      <c r="BA48" s="7" t="s">
        <v>33</v>
      </c>
      <c r="BB48" s="7" t="s">
        <v>34</v>
      </c>
      <c r="BG48" s="124">
        <f t="shared" si="0"/>
        <v>120</v>
      </c>
      <c r="BH48" s="94"/>
      <c r="BJ48" s="30"/>
      <c r="BK48" s="30" t="s">
        <v>69</v>
      </c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</row>
    <row r="49" spans="7:60" ht="20.100000000000001" customHeight="1">
      <c r="G49" s="12"/>
      <c r="H49" s="60">
        <v>3</v>
      </c>
      <c r="I49" s="60"/>
      <c r="J49" s="114" t="s">
        <v>67</v>
      </c>
      <c r="K49" s="114"/>
      <c r="L49" s="114"/>
      <c r="M49" s="114"/>
      <c r="N49" s="114"/>
      <c r="O49" s="115"/>
      <c r="P49" s="116"/>
      <c r="Q49" s="116"/>
      <c r="R49" s="116"/>
      <c r="S49" s="116"/>
      <c r="T49" s="116"/>
      <c r="U49" s="116"/>
      <c r="V49" s="116"/>
      <c r="W49" s="117"/>
      <c r="X49" s="115" t="str">
        <f t="shared" si="1"/>
        <v/>
      </c>
      <c r="Y49" s="116"/>
      <c r="Z49" s="116"/>
      <c r="AA49" s="116"/>
      <c r="AB49" s="116"/>
      <c r="AC49" s="116" t="str">
        <f t="shared" si="2"/>
        <v/>
      </c>
      <c r="AD49" s="116"/>
      <c r="AE49" s="116"/>
      <c r="AF49" s="116"/>
      <c r="AG49" s="116"/>
      <c r="AH49" s="117"/>
      <c r="AI49" s="118"/>
      <c r="AJ49" s="118"/>
      <c r="AK49" s="119"/>
      <c r="AL49" s="119"/>
      <c r="AM49" s="119"/>
      <c r="AN49" s="119"/>
      <c r="AO49" s="119"/>
      <c r="AP49" s="120" t="str">
        <f t="shared" si="3"/>
        <v/>
      </c>
      <c r="AQ49" s="120"/>
      <c r="AR49" s="121"/>
      <c r="AS49" s="122"/>
      <c r="AT49" s="122"/>
      <c r="AU49" s="122"/>
      <c r="AV49" s="123"/>
      <c r="AW49" s="12"/>
      <c r="BA49" s="8">
        <v>0</v>
      </c>
      <c r="BB49" s="1" t="s">
        <v>36</v>
      </c>
      <c r="BG49" s="124">
        <f t="shared" si="0"/>
        <v>120</v>
      </c>
      <c r="BH49" s="94"/>
    </row>
    <row r="50" spans="7:60" ht="20.100000000000001" customHeight="1">
      <c r="G50" s="12"/>
      <c r="H50" s="60">
        <v>4</v>
      </c>
      <c r="I50" s="60"/>
      <c r="J50" s="114" t="s">
        <v>67</v>
      </c>
      <c r="K50" s="114"/>
      <c r="L50" s="114"/>
      <c r="M50" s="114"/>
      <c r="N50" s="114"/>
      <c r="O50" s="115"/>
      <c r="P50" s="116"/>
      <c r="Q50" s="116"/>
      <c r="R50" s="116"/>
      <c r="S50" s="116"/>
      <c r="T50" s="116"/>
      <c r="U50" s="116"/>
      <c r="V50" s="116"/>
      <c r="W50" s="117"/>
      <c r="X50" s="115" t="str">
        <f t="shared" si="1"/>
        <v/>
      </c>
      <c r="Y50" s="116"/>
      <c r="Z50" s="116"/>
      <c r="AA50" s="116"/>
      <c r="AB50" s="116"/>
      <c r="AC50" s="116" t="str">
        <f t="shared" si="2"/>
        <v/>
      </c>
      <c r="AD50" s="116"/>
      <c r="AE50" s="116"/>
      <c r="AF50" s="116"/>
      <c r="AG50" s="116"/>
      <c r="AH50" s="117"/>
      <c r="AI50" s="118"/>
      <c r="AJ50" s="118"/>
      <c r="AK50" s="119"/>
      <c r="AL50" s="119"/>
      <c r="AM50" s="119"/>
      <c r="AN50" s="119"/>
      <c r="AO50" s="119"/>
      <c r="AP50" s="120" t="str">
        <f t="shared" si="3"/>
        <v/>
      </c>
      <c r="AQ50" s="120"/>
      <c r="AR50" s="121"/>
      <c r="AS50" s="122"/>
      <c r="AT50" s="122"/>
      <c r="AU50" s="122"/>
      <c r="AV50" s="123"/>
      <c r="AW50" s="12"/>
      <c r="BA50" s="8">
        <v>6</v>
      </c>
      <c r="BB50" s="1">
        <v>1</v>
      </c>
      <c r="BG50" s="124">
        <f t="shared" si="0"/>
        <v>120</v>
      </c>
      <c r="BH50" s="94"/>
    </row>
    <row r="51" spans="7:60" ht="20.100000000000001" customHeight="1">
      <c r="G51" s="12"/>
      <c r="H51" s="60">
        <v>5</v>
      </c>
      <c r="I51" s="60"/>
      <c r="J51" s="114" t="s">
        <v>67</v>
      </c>
      <c r="K51" s="114"/>
      <c r="L51" s="114"/>
      <c r="M51" s="114"/>
      <c r="N51" s="114"/>
      <c r="O51" s="115"/>
      <c r="P51" s="116"/>
      <c r="Q51" s="116"/>
      <c r="R51" s="116"/>
      <c r="S51" s="116"/>
      <c r="T51" s="116"/>
      <c r="U51" s="116"/>
      <c r="V51" s="116"/>
      <c r="W51" s="117"/>
      <c r="X51" s="115" t="str">
        <f t="shared" si="1"/>
        <v/>
      </c>
      <c r="Y51" s="116"/>
      <c r="Z51" s="116"/>
      <c r="AA51" s="116"/>
      <c r="AB51" s="116"/>
      <c r="AC51" s="116" t="str">
        <f t="shared" si="2"/>
        <v/>
      </c>
      <c r="AD51" s="116"/>
      <c r="AE51" s="116"/>
      <c r="AF51" s="116"/>
      <c r="AG51" s="116"/>
      <c r="AH51" s="117"/>
      <c r="AI51" s="118"/>
      <c r="AJ51" s="118"/>
      <c r="AK51" s="119"/>
      <c r="AL51" s="119"/>
      <c r="AM51" s="119"/>
      <c r="AN51" s="119"/>
      <c r="AO51" s="119"/>
      <c r="AP51" s="120" t="str">
        <f t="shared" si="3"/>
        <v/>
      </c>
      <c r="AQ51" s="120"/>
      <c r="AR51" s="121"/>
      <c r="AS51" s="122"/>
      <c r="AT51" s="122"/>
      <c r="AU51" s="122"/>
      <c r="AV51" s="123"/>
      <c r="AW51" s="12"/>
      <c r="BA51" s="8">
        <v>7</v>
      </c>
      <c r="BB51" s="1">
        <v>2</v>
      </c>
      <c r="BG51" s="124">
        <f t="shared" si="0"/>
        <v>120</v>
      </c>
      <c r="BH51" s="94"/>
    </row>
    <row r="52" spans="7:60" ht="20.100000000000001" customHeight="1">
      <c r="G52" s="12"/>
      <c r="H52" s="60">
        <v>6</v>
      </c>
      <c r="I52" s="60"/>
      <c r="J52" s="114" t="s">
        <v>67</v>
      </c>
      <c r="K52" s="114"/>
      <c r="L52" s="114"/>
      <c r="M52" s="114"/>
      <c r="N52" s="114"/>
      <c r="O52" s="115"/>
      <c r="P52" s="116"/>
      <c r="Q52" s="116"/>
      <c r="R52" s="116"/>
      <c r="S52" s="116"/>
      <c r="T52" s="116"/>
      <c r="U52" s="116"/>
      <c r="V52" s="116"/>
      <c r="W52" s="117"/>
      <c r="X52" s="115" t="str">
        <f t="shared" si="1"/>
        <v/>
      </c>
      <c r="Y52" s="116"/>
      <c r="Z52" s="116"/>
      <c r="AA52" s="116"/>
      <c r="AB52" s="116"/>
      <c r="AC52" s="116" t="str">
        <f t="shared" si="2"/>
        <v/>
      </c>
      <c r="AD52" s="116"/>
      <c r="AE52" s="116"/>
      <c r="AF52" s="116"/>
      <c r="AG52" s="116"/>
      <c r="AH52" s="117"/>
      <c r="AI52" s="118"/>
      <c r="AJ52" s="118"/>
      <c r="AK52" s="119"/>
      <c r="AL52" s="119"/>
      <c r="AM52" s="119"/>
      <c r="AN52" s="119"/>
      <c r="AO52" s="119"/>
      <c r="AP52" s="120" t="str">
        <f t="shared" si="3"/>
        <v/>
      </c>
      <c r="AQ52" s="120"/>
      <c r="AR52" s="121"/>
      <c r="AS52" s="122"/>
      <c r="AT52" s="122"/>
      <c r="AU52" s="122"/>
      <c r="AV52" s="123"/>
      <c r="AW52" s="12"/>
      <c r="BA52" s="8">
        <v>8</v>
      </c>
      <c r="BB52" s="1">
        <v>3</v>
      </c>
      <c r="BG52" s="124">
        <f t="shared" si="0"/>
        <v>120</v>
      </c>
      <c r="BH52" s="94"/>
    </row>
    <row r="53" spans="7:60" ht="20.100000000000001" customHeight="1">
      <c r="G53" s="12"/>
      <c r="H53" s="60">
        <v>7</v>
      </c>
      <c r="I53" s="60"/>
      <c r="J53" s="114" t="s">
        <v>67</v>
      </c>
      <c r="K53" s="114"/>
      <c r="L53" s="114"/>
      <c r="M53" s="114"/>
      <c r="N53" s="114"/>
      <c r="O53" s="115"/>
      <c r="P53" s="116"/>
      <c r="Q53" s="116"/>
      <c r="R53" s="116"/>
      <c r="S53" s="116"/>
      <c r="T53" s="116"/>
      <c r="U53" s="116"/>
      <c r="V53" s="116"/>
      <c r="W53" s="117"/>
      <c r="X53" s="115" t="str">
        <f t="shared" si="1"/>
        <v/>
      </c>
      <c r="Y53" s="116"/>
      <c r="Z53" s="116"/>
      <c r="AA53" s="116"/>
      <c r="AB53" s="116"/>
      <c r="AC53" s="116" t="str">
        <f t="shared" si="2"/>
        <v/>
      </c>
      <c r="AD53" s="116"/>
      <c r="AE53" s="116"/>
      <c r="AF53" s="116"/>
      <c r="AG53" s="116"/>
      <c r="AH53" s="117"/>
      <c r="AI53" s="118"/>
      <c r="AJ53" s="118"/>
      <c r="AK53" s="119"/>
      <c r="AL53" s="119"/>
      <c r="AM53" s="119"/>
      <c r="AN53" s="119"/>
      <c r="AO53" s="119"/>
      <c r="AP53" s="120" t="str">
        <f t="shared" si="3"/>
        <v/>
      </c>
      <c r="AQ53" s="120"/>
      <c r="AR53" s="121"/>
      <c r="AS53" s="122"/>
      <c r="AT53" s="122"/>
      <c r="AU53" s="122"/>
      <c r="AV53" s="123"/>
      <c r="AW53" s="12"/>
      <c r="BA53" s="8">
        <v>9</v>
      </c>
      <c r="BB53" s="1">
        <v>4</v>
      </c>
      <c r="BG53" s="124">
        <f t="shared" si="0"/>
        <v>120</v>
      </c>
      <c r="BH53" s="94"/>
    </row>
    <row r="54" spans="7:60" ht="20.100000000000001" customHeight="1">
      <c r="G54" s="12"/>
      <c r="H54" s="60">
        <v>8</v>
      </c>
      <c r="I54" s="60"/>
      <c r="J54" s="114" t="s">
        <v>67</v>
      </c>
      <c r="K54" s="114"/>
      <c r="L54" s="114"/>
      <c r="M54" s="114"/>
      <c r="N54" s="114"/>
      <c r="O54" s="115"/>
      <c r="P54" s="116"/>
      <c r="Q54" s="116"/>
      <c r="R54" s="116"/>
      <c r="S54" s="116"/>
      <c r="T54" s="116"/>
      <c r="U54" s="116"/>
      <c r="V54" s="116"/>
      <c r="W54" s="117"/>
      <c r="X54" s="115" t="str">
        <f t="shared" si="1"/>
        <v/>
      </c>
      <c r="Y54" s="116"/>
      <c r="Z54" s="116"/>
      <c r="AA54" s="116"/>
      <c r="AB54" s="116"/>
      <c r="AC54" s="116" t="str">
        <f t="shared" si="2"/>
        <v/>
      </c>
      <c r="AD54" s="116"/>
      <c r="AE54" s="116"/>
      <c r="AF54" s="116"/>
      <c r="AG54" s="116"/>
      <c r="AH54" s="117"/>
      <c r="AI54" s="118"/>
      <c r="AJ54" s="118"/>
      <c r="AK54" s="119"/>
      <c r="AL54" s="119"/>
      <c r="AM54" s="119"/>
      <c r="AN54" s="119"/>
      <c r="AO54" s="119"/>
      <c r="AP54" s="120" t="str">
        <f t="shared" si="3"/>
        <v/>
      </c>
      <c r="AQ54" s="120"/>
      <c r="AR54" s="121"/>
      <c r="AS54" s="122"/>
      <c r="AT54" s="122"/>
      <c r="AU54" s="122"/>
      <c r="AV54" s="123"/>
      <c r="AW54" s="12"/>
      <c r="BA54" s="8">
        <v>10</v>
      </c>
      <c r="BB54" s="1">
        <v>5</v>
      </c>
      <c r="BG54" s="124">
        <f t="shared" si="0"/>
        <v>120</v>
      </c>
      <c r="BH54" s="94"/>
    </row>
    <row r="55" spans="7:60" ht="20.100000000000001" customHeight="1">
      <c r="G55" s="12"/>
      <c r="H55" s="60">
        <v>9</v>
      </c>
      <c r="I55" s="60"/>
      <c r="J55" s="114" t="s">
        <v>67</v>
      </c>
      <c r="K55" s="114"/>
      <c r="L55" s="114"/>
      <c r="M55" s="114"/>
      <c r="N55" s="114"/>
      <c r="O55" s="115"/>
      <c r="P55" s="116"/>
      <c r="Q55" s="116"/>
      <c r="R55" s="116"/>
      <c r="S55" s="116"/>
      <c r="T55" s="116"/>
      <c r="U55" s="116"/>
      <c r="V55" s="116"/>
      <c r="W55" s="117"/>
      <c r="X55" s="115" t="str">
        <f t="shared" si="1"/>
        <v/>
      </c>
      <c r="Y55" s="116"/>
      <c r="Z55" s="116"/>
      <c r="AA55" s="116"/>
      <c r="AB55" s="116"/>
      <c r="AC55" s="116" t="str">
        <f t="shared" si="2"/>
        <v/>
      </c>
      <c r="AD55" s="116"/>
      <c r="AE55" s="116"/>
      <c r="AF55" s="116"/>
      <c r="AG55" s="116"/>
      <c r="AH55" s="117"/>
      <c r="AI55" s="118"/>
      <c r="AJ55" s="118"/>
      <c r="AK55" s="119"/>
      <c r="AL55" s="119"/>
      <c r="AM55" s="119"/>
      <c r="AN55" s="119"/>
      <c r="AO55" s="119"/>
      <c r="AP55" s="120" t="str">
        <f t="shared" si="3"/>
        <v/>
      </c>
      <c r="AQ55" s="120"/>
      <c r="AR55" s="121"/>
      <c r="AS55" s="122"/>
      <c r="AT55" s="122"/>
      <c r="AU55" s="122"/>
      <c r="AV55" s="123"/>
      <c r="AW55" s="12"/>
      <c r="BA55" s="8">
        <v>11</v>
      </c>
      <c r="BB55" s="1">
        <v>6</v>
      </c>
      <c r="BG55" s="124">
        <f t="shared" si="0"/>
        <v>120</v>
      </c>
      <c r="BH55" s="94"/>
    </row>
    <row r="56" spans="7:60" ht="20.100000000000001" customHeight="1">
      <c r="G56" s="12"/>
      <c r="H56" s="60">
        <v>10</v>
      </c>
      <c r="I56" s="60"/>
      <c r="J56" s="114" t="s">
        <v>67</v>
      </c>
      <c r="K56" s="114"/>
      <c r="L56" s="114"/>
      <c r="M56" s="114"/>
      <c r="N56" s="114"/>
      <c r="O56" s="115"/>
      <c r="P56" s="116"/>
      <c r="Q56" s="116"/>
      <c r="R56" s="116"/>
      <c r="S56" s="116"/>
      <c r="T56" s="116"/>
      <c r="U56" s="116"/>
      <c r="V56" s="116"/>
      <c r="W56" s="117"/>
      <c r="X56" s="115" t="str">
        <f t="shared" si="1"/>
        <v/>
      </c>
      <c r="Y56" s="116"/>
      <c r="Z56" s="116"/>
      <c r="AA56" s="116"/>
      <c r="AB56" s="116"/>
      <c r="AC56" s="116" t="str">
        <f t="shared" si="2"/>
        <v/>
      </c>
      <c r="AD56" s="116"/>
      <c r="AE56" s="116"/>
      <c r="AF56" s="116"/>
      <c r="AG56" s="116"/>
      <c r="AH56" s="117"/>
      <c r="AI56" s="118"/>
      <c r="AJ56" s="118"/>
      <c r="AK56" s="119"/>
      <c r="AL56" s="119"/>
      <c r="AM56" s="119"/>
      <c r="AN56" s="119"/>
      <c r="AO56" s="119"/>
      <c r="AP56" s="120" t="str">
        <f t="shared" si="3"/>
        <v/>
      </c>
      <c r="AQ56" s="120"/>
      <c r="AR56" s="121"/>
      <c r="AS56" s="122"/>
      <c r="AT56" s="122"/>
      <c r="AU56" s="122"/>
      <c r="AV56" s="123"/>
      <c r="AW56" s="12"/>
      <c r="BA56" s="9">
        <v>12</v>
      </c>
      <c r="BB56" s="10" t="s">
        <v>36</v>
      </c>
      <c r="BG56" s="124">
        <f t="shared" si="0"/>
        <v>120</v>
      </c>
      <c r="BH56" s="94"/>
    </row>
    <row r="57" spans="7:60" ht="20.100000000000001" customHeight="1">
      <c r="G57" s="12"/>
      <c r="H57" s="60">
        <v>11</v>
      </c>
      <c r="I57" s="60"/>
      <c r="J57" s="114" t="s">
        <v>67</v>
      </c>
      <c r="K57" s="114"/>
      <c r="L57" s="114"/>
      <c r="M57" s="114"/>
      <c r="N57" s="114"/>
      <c r="O57" s="115"/>
      <c r="P57" s="116"/>
      <c r="Q57" s="116"/>
      <c r="R57" s="116"/>
      <c r="S57" s="116"/>
      <c r="T57" s="116"/>
      <c r="U57" s="116"/>
      <c r="V57" s="116"/>
      <c r="W57" s="117"/>
      <c r="X57" s="115" t="str">
        <f t="shared" si="1"/>
        <v/>
      </c>
      <c r="Y57" s="116"/>
      <c r="Z57" s="116"/>
      <c r="AA57" s="116"/>
      <c r="AB57" s="116"/>
      <c r="AC57" s="116" t="str">
        <f t="shared" si="2"/>
        <v/>
      </c>
      <c r="AD57" s="116"/>
      <c r="AE57" s="116"/>
      <c r="AF57" s="116"/>
      <c r="AG57" s="116"/>
      <c r="AH57" s="117"/>
      <c r="AI57" s="118"/>
      <c r="AJ57" s="118"/>
      <c r="AK57" s="119"/>
      <c r="AL57" s="119"/>
      <c r="AM57" s="119"/>
      <c r="AN57" s="119"/>
      <c r="AO57" s="119"/>
      <c r="AP57" s="120" t="str">
        <f t="shared" si="3"/>
        <v/>
      </c>
      <c r="AQ57" s="120"/>
      <c r="AR57" s="121"/>
      <c r="AS57" s="122"/>
      <c r="AT57" s="122"/>
      <c r="AU57" s="122"/>
      <c r="AV57" s="123"/>
      <c r="AW57" s="12"/>
      <c r="BG57" s="124">
        <f t="shared" si="0"/>
        <v>120</v>
      </c>
      <c r="BH57" s="94"/>
    </row>
    <row r="58" spans="7:60" ht="20.100000000000001" customHeight="1">
      <c r="G58" s="12"/>
      <c r="H58" s="60">
        <v>12</v>
      </c>
      <c r="I58" s="60"/>
      <c r="J58" s="114" t="s">
        <v>67</v>
      </c>
      <c r="K58" s="114"/>
      <c r="L58" s="114"/>
      <c r="M58" s="114"/>
      <c r="N58" s="114"/>
      <c r="O58" s="115"/>
      <c r="P58" s="116"/>
      <c r="Q58" s="116"/>
      <c r="R58" s="116"/>
      <c r="S58" s="116"/>
      <c r="T58" s="116"/>
      <c r="U58" s="116"/>
      <c r="V58" s="116"/>
      <c r="W58" s="117"/>
      <c r="X58" s="115" t="str">
        <f t="shared" si="1"/>
        <v/>
      </c>
      <c r="Y58" s="116"/>
      <c r="Z58" s="116"/>
      <c r="AA58" s="116"/>
      <c r="AB58" s="116"/>
      <c r="AC58" s="116" t="str">
        <f t="shared" si="2"/>
        <v/>
      </c>
      <c r="AD58" s="116"/>
      <c r="AE58" s="116"/>
      <c r="AF58" s="116"/>
      <c r="AG58" s="116"/>
      <c r="AH58" s="117"/>
      <c r="AI58" s="118"/>
      <c r="AJ58" s="118"/>
      <c r="AK58" s="119"/>
      <c r="AL58" s="119"/>
      <c r="AM58" s="119"/>
      <c r="AN58" s="119"/>
      <c r="AO58" s="119"/>
      <c r="AP58" s="120" t="str">
        <f t="shared" si="3"/>
        <v/>
      </c>
      <c r="AQ58" s="120"/>
      <c r="AR58" s="121"/>
      <c r="AS58" s="122"/>
      <c r="AT58" s="122"/>
      <c r="AU58" s="122"/>
      <c r="AV58" s="123"/>
      <c r="AW58" s="12"/>
      <c r="BG58" s="124">
        <f t="shared" si="0"/>
        <v>120</v>
      </c>
      <c r="BH58" s="94"/>
    </row>
    <row r="59" spans="7:60" ht="20.100000000000001" customHeight="1">
      <c r="G59" s="12"/>
      <c r="H59" s="60">
        <v>13</v>
      </c>
      <c r="I59" s="60"/>
      <c r="J59" s="114" t="s">
        <v>67</v>
      </c>
      <c r="K59" s="114"/>
      <c r="L59" s="114"/>
      <c r="M59" s="114"/>
      <c r="N59" s="114"/>
      <c r="O59" s="115"/>
      <c r="P59" s="116"/>
      <c r="Q59" s="116"/>
      <c r="R59" s="116"/>
      <c r="S59" s="116"/>
      <c r="T59" s="116"/>
      <c r="U59" s="116"/>
      <c r="V59" s="116"/>
      <c r="W59" s="117"/>
      <c r="X59" s="115" t="str">
        <f t="shared" si="1"/>
        <v/>
      </c>
      <c r="Y59" s="116"/>
      <c r="Z59" s="116"/>
      <c r="AA59" s="116"/>
      <c r="AB59" s="116"/>
      <c r="AC59" s="116" t="str">
        <f t="shared" si="2"/>
        <v/>
      </c>
      <c r="AD59" s="116"/>
      <c r="AE59" s="116"/>
      <c r="AF59" s="116"/>
      <c r="AG59" s="116"/>
      <c r="AH59" s="117"/>
      <c r="AI59" s="118"/>
      <c r="AJ59" s="118"/>
      <c r="AK59" s="119"/>
      <c r="AL59" s="119"/>
      <c r="AM59" s="119"/>
      <c r="AN59" s="119"/>
      <c r="AO59" s="119"/>
      <c r="AP59" s="120" t="str">
        <f t="shared" si="3"/>
        <v/>
      </c>
      <c r="AQ59" s="120"/>
      <c r="AR59" s="121"/>
      <c r="AS59" s="122"/>
      <c r="AT59" s="122"/>
      <c r="AU59" s="122"/>
      <c r="AV59" s="123"/>
      <c r="AW59" s="12"/>
      <c r="BG59" s="124">
        <f t="shared" si="0"/>
        <v>120</v>
      </c>
      <c r="BH59" s="94"/>
    </row>
    <row r="60" spans="7:60" ht="20.100000000000001" customHeight="1">
      <c r="G60" s="12"/>
      <c r="H60" s="60">
        <v>14</v>
      </c>
      <c r="I60" s="60"/>
      <c r="J60" s="114" t="s">
        <v>67</v>
      </c>
      <c r="K60" s="114"/>
      <c r="L60" s="114"/>
      <c r="M60" s="114"/>
      <c r="N60" s="114"/>
      <c r="O60" s="126"/>
      <c r="P60" s="127"/>
      <c r="Q60" s="127"/>
      <c r="R60" s="128"/>
      <c r="S60" s="129"/>
      <c r="T60" s="127"/>
      <c r="U60" s="127"/>
      <c r="V60" s="127"/>
      <c r="W60" s="130"/>
      <c r="X60" s="115" t="str">
        <f t="shared" si="1"/>
        <v/>
      </c>
      <c r="Y60" s="116"/>
      <c r="Z60" s="116"/>
      <c r="AA60" s="116"/>
      <c r="AB60" s="116"/>
      <c r="AC60" s="116" t="str">
        <f t="shared" si="2"/>
        <v/>
      </c>
      <c r="AD60" s="116"/>
      <c r="AE60" s="116"/>
      <c r="AF60" s="116"/>
      <c r="AG60" s="116"/>
      <c r="AH60" s="117"/>
      <c r="AI60" s="118"/>
      <c r="AJ60" s="118"/>
      <c r="AK60" s="131"/>
      <c r="AL60" s="132"/>
      <c r="AM60" s="132"/>
      <c r="AN60" s="132"/>
      <c r="AO60" s="133"/>
      <c r="AP60" s="134" t="str">
        <f t="shared" si="3"/>
        <v/>
      </c>
      <c r="AQ60" s="135"/>
      <c r="AR60" s="121"/>
      <c r="AS60" s="122"/>
      <c r="AT60" s="122"/>
      <c r="AU60" s="122"/>
      <c r="AV60" s="123"/>
      <c r="AW60" s="12"/>
      <c r="BG60" s="124">
        <f t="shared" si="0"/>
        <v>120</v>
      </c>
      <c r="BH60" s="94"/>
    </row>
    <row r="61" spans="7:60" ht="20.100000000000001" customHeight="1">
      <c r="G61" s="12"/>
      <c r="H61" s="60">
        <v>15</v>
      </c>
      <c r="I61" s="60"/>
      <c r="J61" s="114" t="s">
        <v>67</v>
      </c>
      <c r="K61" s="114"/>
      <c r="L61" s="114"/>
      <c r="M61" s="114"/>
      <c r="N61" s="114"/>
      <c r="O61" s="126"/>
      <c r="P61" s="127"/>
      <c r="Q61" s="127"/>
      <c r="R61" s="128"/>
      <c r="S61" s="129"/>
      <c r="T61" s="127"/>
      <c r="U61" s="127"/>
      <c r="V61" s="127"/>
      <c r="W61" s="130"/>
      <c r="X61" s="115" t="str">
        <f t="shared" si="1"/>
        <v/>
      </c>
      <c r="Y61" s="116"/>
      <c r="Z61" s="116"/>
      <c r="AA61" s="116"/>
      <c r="AB61" s="116"/>
      <c r="AC61" s="116" t="str">
        <f t="shared" si="2"/>
        <v/>
      </c>
      <c r="AD61" s="116"/>
      <c r="AE61" s="116"/>
      <c r="AF61" s="116"/>
      <c r="AG61" s="116"/>
      <c r="AH61" s="117"/>
      <c r="AI61" s="118"/>
      <c r="AJ61" s="118"/>
      <c r="AK61" s="131"/>
      <c r="AL61" s="132"/>
      <c r="AM61" s="132"/>
      <c r="AN61" s="132"/>
      <c r="AO61" s="133"/>
      <c r="AP61" s="134" t="str">
        <f t="shared" si="3"/>
        <v/>
      </c>
      <c r="AQ61" s="135"/>
      <c r="AR61" s="121"/>
      <c r="AS61" s="122"/>
      <c r="AT61" s="122"/>
      <c r="AU61" s="122"/>
      <c r="AV61" s="123"/>
      <c r="AW61" s="12"/>
      <c r="BG61" s="124">
        <f t="shared" si="0"/>
        <v>120</v>
      </c>
      <c r="BH61" s="94"/>
    </row>
    <row r="62" spans="7:60" ht="20.100000000000001" customHeight="1">
      <c r="G62" s="12"/>
      <c r="H62" s="60">
        <v>16</v>
      </c>
      <c r="I62" s="60"/>
      <c r="J62" s="114" t="s">
        <v>67</v>
      </c>
      <c r="K62" s="114"/>
      <c r="L62" s="114"/>
      <c r="M62" s="114"/>
      <c r="N62" s="114"/>
      <c r="O62" s="126"/>
      <c r="P62" s="127"/>
      <c r="Q62" s="127"/>
      <c r="R62" s="128"/>
      <c r="S62" s="129"/>
      <c r="T62" s="127"/>
      <c r="U62" s="127"/>
      <c r="V62" s="127"/>
      <c r="W62" s="130"/>
      <c r="X62" s="115" t="str">
        <f t="shared" si="1"/>
        <v/>
      </c>
      <c r="Y62" s="116"/>
      <c r="Z62" s="116"/>
      <c r="AA62" s="116"/>
      <c r="AB62" s="116"/>
      <c r="AC62" s="116" t="str">
        <f t="shared" si="2"/>
        <v/>
      </c>
      <c r="AD62" s="116"/>
      <c r="AE62" s="116"/>
      <c r="AF62" s="116"/>
      <c r="AG62" s="116"/>
      <c r="AH62" s="117"/>
      <c r="AI62" s="118"/>
      <c r="AJ62" s="118"/>
      <c r="AK62" s="131"/>
      <c r="AL62" s="132"/>
      <c r="AM62" s="132"/>
      <c r="AN62" s="132"/>
      <c r="AO62" s="133"/>
      <c r="AP62" s="134" t="str">
        <f t="shared" si="3"/>
        <v/>
      </c>
      <c r="AQ62" s="135"/>
      <c r="AR62" s="121"/>
      <c r="AS62" s="122"/>
      <c r="AT62" s="122"/>
      <c r="AU62" s="122"/>
      <c r="AV62" s="123"/>
      <c r="AW62" s="12"/>
      <c r="BG62" s="124">
        <f t="shared" si="0"/>
        <v>120</v>
      </c>
      <c r="BH62" s="94"/>
    </row>
    <row r="63" spans="7:60" ht="20.100000000000001" customHeight="1">
      <c r="G63" s="12"/>
      <c r="H63" s="60">
        <v>17</v>
      </c>
      <c r="I63" s="60"/>
      <c r="J63" s="114" t="s">
        <v>67</v>
      </c>
      <c r="K63" s="114"/>
      <c r="L63" s="114"/>
      <c r="M63" s="114"/>
      <c r="N63" s="114"/>
      <c r="O63" s="126"/>
      <c r="P63" s="127"/>
      <c r="Q63" s="127"/>
      <c r="R63" s="128"/>
      <c r="S63" s="129"/>
      <c r="T63" s="127"/>
      <c r="U63" s="127"/>
      <c r="V63" s="127"/>
      <c r="W63" s="130"/>
      <c r="X63" s="115" t="str">
        <f t="shared" si="1"/>
        <v/>
      </c>
      <c r="Y63" s="116"/>
      <c r="Z63" s="116"/>
      <c r="AA63" s="116"/>
      <c r="AB63" s="116"/>
      <c r="AC63" s="116" t="str">
        <f t="shared" si="2"/>
        <v/>
      </c>
      <c r="AD63" s="116"/>
      <c r="AE63" s="116"/>
      <c r="AF63" s="116"/>
      <c r="AG63" s="116"/>
      <c r="AH63" s="117"/>
      <c r="AI63" s="118"/>
      <c r="AJ63" s="118"/>
      <c r="AK63" s="131"/>
      <c r="AL63" s="132"/>
      <c r="AM63" s="132"/>
      <c r="AN63" s="132"/>
      <c r="AO63" s="133"/>
      <c r="AP63" s="134" t="str">
        <f t="shared" si="3"/>
        <v/>
      </c>
      <c r="AQ63" s="135"/>
      <c r="AR63" s="121"/>
      <c r="AS63" s="122"/>
      <c r="AT63" s="122"/>
      <c r="AU63" s="122"/>
      <c r="AV63" s="123"/>
      <c r="AW63" s="12"/>
      <c r="BG63" s="124">
        <f t="shared" si="0"/>
        <v>120</v>
      </c>
      <c r="BH63" s="94"/>
    </row>
    <row r="64" spans="7:60" ht="20.100000000000001" customHeight="1">
      <c r="G64" s="12"/>
      <c r="H64" s="60">
        <v>18</v>
      </c>
      <c r="I64" s="60"/>
      <c r="J64" s="114" t="s">
        <v>67</v>
      </c>
      <c r="K64" s="114"/>
      <c r="L64" s="114"/>
      <c r="M64" s="114"/>
      <c r="N64" s="114"/>
      <c r="O64" s="126"/>
      <c r="P64" s="127"/>
      <c r="Q64" s="127"/>
      <c r="R64" s="128"/>
      <c r="S64" s="129"/>
      <c r="T64" s="127"/>
      <c r="U64" s="127"/>
      <c r="V64" s="127"/>
      <c r="W64" s="130"/>
      <c r="X64" s="115" t="str">
        <f t="shared" si="1"/>
        <v/>
      </c>
      <c r="Y64" s="116"/>
      <c r="Z64" s="116"/>
      <c r="AA64" s="116"/>
      <c r="AB64" s="116"/>
      <c r="AC64" s="116" t="str">
        <f t="shared" si="2"/>
        <v/>
      </c>
      <c r="AD64" s="116"/>
      <c r="AE64" s="116"/>
      <c r="AF64" s="116"/>
      <c r="AG64" s="116"/>
      <c r="AH64" s="117"/>
      <c r="AI64" s="118"/>
      <c r="AJ64" s="118"/>
      <c r="AK64" s="131"/>
      <c r="AL64" s="132"/>
      <c r="AM64" s="132"/>
      <c r="AN64" s="132"/>
      <c r="AO64" s="133"/>
      <c r="AP64" s="134" t="str">
        <f t="shared" si="3"/>
        <v/>
      </c>
      <c r="AQ64" s="135"/>
      <c r="AR64" s="121"/>
      <c r="AS64" s="122"/>
      <c r="AT64" s="122"/>
      <c r="AU64" s="122"/>
      <c r="AV64" s="123"/>
      <c r="AW64" s="12"/>
      <c r="BG64" s="124">
        <f t="shared" si="0"/>
        <v>120</v>
      </c>
      <c r="BH64" s="94"/>
    </row>
    <row r="65" spans="7:60" ht="20.100000000000001" customHeight="1">
      <c r="G65" s="12"/>
      <c r="H65" s="60">
        <v>19</v>
      </c>
      <c r="I65" s="60"/>
      <c r="J65" s="114" t="s">
        <v>67</v>
      </c>
      <c r="K65" s="114"/>
      <c r="L65" s="114"/>
      <c r="M65" s="114"/>
      <c r="N65" s="114"/>
      <c r="O65" s="126"/>
      <c r="P65" s="127"/>
      <c r="Q65" s="127"/>
      <c r="R65" s="128"/>
      <c r="S65" s="129"/>
      <c r="T65" s="127"/>
      <c r="U65" s="127"/>
      <c r="V65" s="127"/>
      <c r="W65" s="130"/>
      <c r="X65" s="115" t="str">
        <f t="shared" si="1"/>
        <v/>
      </c>
      <c r="Y65" s="116"/>
      <c r="Z65" s="116"/>
      <c r="AA65" s="116"/>
      <c r="AB65" s="116"/>
      <c r="AC65" s="116" t="str">
        <f t="shared" si="2"/>
        <v/>
      </c>
      <c r="AD65" s="116"/>
      <c r="AE65" s="116"/>
      <c r="AF65" s="116"/>
      <c r="AG65" s="116"/>
      <c r="AH65" s="117"/>
      <c r="AI65" s="118"/>
      <c r="AJ65" s="118"/>
      <c r="AK65" s="131"/>
      <c r="AL65" s="132"/>
      <c r="AM65" s="132"/>
      <c r="AN65" s="132"/>
      <c r="AO65" s="133"/>
      <c r="AP65" s="134" t="str">
        <f t="shared" si="3"/>
        <v/>
      </c>
      <c r="AQ65" s="135"/>
      <c r="AR65" s="121"/>
      <c r="AS65" s="122"/>
      <c r="AT65" s="122"/>
      <c r="AU65" s="122"/>
      <c r="AV65" s="123"/>
      <c r="AW65" s="12"/>
      <c r="BG65" s="124">
        <f t="shared" ref="BG65:BG71" si="4">DATEDIF(AK65,DATE($BB$46,4,1),"Y")</f>
        <v>120</v>
      </c>
      <c r="BH65" s="94"/>
    </row>
    <row r="66" spans="7:60" ht="20.100000000000001" customHeight="1">
      <c r="G66" s="12"/>
      <c r="H66" s="60">
        <v>20</v>
      </c>
      <c r="I66" s="60"/>
      <c r="J66" s="114" t="s">
        <v>67</v>
      </c>
      <c r="K66" s="114"/>
      <c r="L66" s="114"/>
      <c r="M66" s="114"/>
      <c r="N66" s="114"/>
      <c r="O66" s="126"/>
      <c r="P66" s="127"/>
      <c r="Q66" s="127"/>
      <c r="R66" s="128"/>
      <c r="S66" s="129"/>
      <c r="T66" s="127"/>
      <c r="U66" s="127"/>
      <c r="V66" s="127"/>
      <c r="W66" s="130"/>
      <c r="X66" s="115" t="str">
        <f t="shared" si="1"/>
        <v/>
      </c>
      <c r="Y66" s="116"/>
      <c r="Z66" s="116"/>
      <c r="AA66" s="116"/>
      <c r="AB66" s="116"/>
      <c r="AC66" s="116" t="str">
        <f t="shared" si="2"/>
        <v/>
      </c>
      <c r="AD66" s="116"/>
      <c r="AE66" s="116"/>
      <c r="AF66" s="116"/>
      <c r="AG66" s="116"/>
      <c r="AH66" s="117"/>
      <c r="AI66" s="118"/>
      <c r="AJ66" s="118"/>
      <c r="AK66" s="131"/>
      <c r="AL66" s="132"/>
      <c r="AM66" s="132"/>
      <c r="AN66" s="132"/>
      <c r="AO66" s="133"/>
      <c r="AP66" s="134" t="str">
        <f t="shared" si="3"/>
        <v/>
      </c>
      <c r="AQ66" s="135"/>
      <c r="AR66" s="121"/>
      <c r="AS66" s="122"/>
      <c r="AT66" s="122"/>
      <c r="AU66" s="122"/>
      <c r="AV66" s="123"/>
      <c r="AW66" s="12"/>
      <c r="BG66" s="124">
        <f t="shared" si="4"/>
        <v>120</v>
      </c>
      <c r="BH66" s="94"/>
    </row>
    <row r="67" spans="7:60" ht="20.100000000000001" customHeight="1">
      <c r="G67" s="12"/>
      <c r="H67" s="60">
        <v>21</v>
      </c>
      <c r="I67" s="60"/>
      <c r="J67" s="114" t="s">
        <v>67</v>
      </c>
      <c r="K67" s="114"/>
      <c r="L67" s="114"/>
      <c r="M67" s="114"/>
      <c r="N67" s="114"/>
      <c r="O67" s="126"/>
      <c r="P67" s="127"/>
      <c r="Q67" s="127"/>
      <c r="R67" s="128"/>
      <c r="S67" s="129"/>
      <c r="T67" s="127"/>
      <c r="U67" s="127"/>
      <c r="V67" s="127"/>
      <c r="W67" s="130"/>
      <c r="X67" s="115" t="str">
        <f t="shared" si="1"/>
        <v/>
      </c>
      <c r="Y67" s="116"/>
      <c r="Z67" s="116"/>
      <c r="AA67" s="116"/>
      <c r="AB67" s="116"/>
      <c r="AC67" s="116" t="str">
        <f t="shared" si="2"/>
        <v/>
      </c>
      <c r="AD67" s="116"/>
      <c r="AE67" s="116"/>
      <c r="AF67" s="116"/>
      <c r="AG67" s="116"/>
      <c r="AH67" s="117"/>
      <c r="AI67" s="118"/>
      <c r="AJ67" s="118"/>
      <c r="AK67" s="131"/>
      <c r="AL67" s="132"/>
      <c r="AM67" s="132"/>
      <c r="AN67" s="132"/>
      <c r="AO67" s="133"/>
      <c r="AP67" s="134" t="str">
        <f t="shared" si="3"/>
        <v/>
      </c>
      <c r="AQ67" s="135"/>
      <c r="AR67" s="121"/>
      <c r="AS67" s="122"/>
      <c r="AT67" s="122"/>
      <c r="AU67" s="122"/>
      <c r="AV67" s="123"/>
      <c r="AW67" s="12"/>
      <c r="BG67" s="124">
        <f t="shared" si="4"/>
        <v>120</v>
      </c>
      <c r="BH67" s="94"/>
    </row>
    <row r="68" spans="7:60" ht="20.100000000000001" customHeight="1">
      <c r="G68" s="12"/>
      <c r="H68" s="60">
        <v>22</v>
      </c>
      <c r="I68" s="60"/>
      <c r="J68" s="114" t="s">
        <v>67</v>
      </c>
      <c r="K68" s="114"/>
      <c r="L68" s="114"/>
      <c r="M68" s="114"/>
      <c r="N68" s="114"/>
      <c r="O68" s="126"/>
      <c r="P68" s="127"/>
      <c r="Q68" s="127"/>
      <c r="R68" s="128"/>
      <c r="S68" s="129"/>
      <c r="T68" s="127"/>
      <c r="U68" s="127"/>
      <c r="V68" s="127"/>
      <c r="W68" s="130"/>
      <c r="X68" s="115" t="str">
        <f t="shared" si="1"/>
        <v/>
      </c>
      <c r="Y68" s="116"/>
      <c r="Z68" s="116"/>
      <c r="AA68" s="116"/>
      <c r="AB68" s="116"/>
      <c r="AC68" s="116" t="str">
        <f t="shared" si="2"/>
        <v/>
      </c>
      <c r="AD68" s="116"/>
      <c r="AE68" s="116"/>
      <c r="AF68" s="116"/>
      <c r="AG68" s="116"/>
      <c r="AH68" s="117"/>
      <c r="AI68" s="118"/>
      <c r="AJ68" s="118"/>
      <c r="AK68" s="131"/>
      <c r="AL68" s="132"/>
      <c r="AM68" s="132"/>
      <c r="AN68" s="132"/>
      <c r="AO68" s="133"/>
      <c r="AP68" s="134" t="str">
        <f t="shared" si="3"/>
        <v/>
      </c>
      <c r="AQ68" s="135"/>
      <c r="AR68" s="121"/>
      <c r="AS68" s="122"/>
      <c r="AT68" s="122"/>
      <c r="AU68" s="122"/>
      <c r="AV68" s="123"/>
      <c r="AW68" s="12"/>
      <c r="BG68" s="124">
        <f t="shared" si="4"/>
        <v>120</v>
      </c>
      <c r="BH68" s="94"/>
    </row>
    <row r="69" spans="7:60" ht="20.100000000000001" customHeight="1">
      <c r="G69" s="12"/>
      <c r="H69" s="60">
        <v>23</v>
      </c>
      <c r="I69" s="60"/>
      <c r="J69" s="114" t="s">
        <v>67</v>
      </c>
      <c r="K69" s="114"/>
      <c r="L69" s="114"/>
      <c r="M69" s="114"/>
      <c r="N69" s="114"/>
      <c r="O69" s="126"/>
      <c r="P69" s="127"/>
      <c r="Q69" s="127"/>
      <c r="R69" s="128"/>
      <c r="S69" s="129"/>
      <c r="T69" s="127"/>
      <c r="U69" s="127"/>
      <c r="V69" s="127"/>
      <c r="W69" s="130"/>
      <c r="X69" s="115" t="str">
        <f t="shared" si="1"/>
        <v/>
      </c>
      <c r="Y69" s="116"/>
      <c r="Z69" s="116"/>
      <c r="AA69" s="116"/>
      <c r="AB69" s="116"/>
      <c r="AC69" s="116" t="str">
        <f t="shared" si="2"/>
        <v/>
      </c>
      <c r="AD69" s="116"/>
      <c r="AE69" s="116"/>
      <c r="AF69" s="116"/>
      <c r="AG69" s="116"/>
      <c r="AH69" s="117"/>
      <c r="AI69" s="118"/>
      <c r="AJ69" s="118"/>
      <c r="AK69" s="131"/>
      <c r="AL69" s="132"/>
      <c r="AM69" s="132"/>
      <c r="AN69" s="132"/>
      <c r="AO69" s="133"/>
      <c r="AP69" s="134" t="str">
        <f t="shared" si="3"/>
        <v/>
      </c>
      <c r="AQ69" s="135"/>
      <c r="AR69" s="121"/>
      <c r="AS69" s="122"/>
      <c r="AT69" s="122"/>
      <c r="AU69" s="122"/>
      <c r="AV69" s="123"/>
      <c r="AW69" s="12"/>
      <c r="BG69" s="124">
        <f t="shared" si="4"/>
        <v>120</v>
      </c>
      <c r="BH69" s="94"/>
    </row>
    <row r="70" spans="7:60" ht="20.100000000000001" customHeight="1">
      <c r="G70" s="12"/>
      <c r="H70" s="60">
        <v>24</v>
      </c>
      <c r="I70" s="60"/>
      <c r="J70" s="114" t="s">
        <v>67</v>
      </c>
      <c r="K70" s="114"/>
      <c r="L70" s="114"/>
      <c r="M70" s="114"/>
      <c r="N70" s="114"/>
      <c r="O70" s="126"/>
      <c r="P70" s="127"/>
      <c r="Q70" s="127"/>
      <c r="R70" s="128"/>
      <c r="S70" s="129"/>
      <c r="T70" s="127"/>
      <c r="U70" s="127"/>
      <c r="V70" s="127"/>
      <c r="W70" s="130"/>
      <c r="X70" s="115" t="str">
        <f t="shared" si="1"/>
        <v/>
      </c>
      <c r="Y70" s="116"/>
      <c r="Z70" s="116"/>
      <c r="AA70" s="116"/>
      <c r="AB70" s="116"/>
      <c r="AC70" s="116" t="str">
        <f t="shared" si="2"/>
        <v/>
      </c>
      <c r="AD70" s="116"/>
      <c r="AE70" s="116"/>
      <c r="AF70" s="116"/>
      <c r="AG70" s="116"/>
      <c r="AH70" s="117"/>
      <c r="AI70" s="118"/>
      <c r="AJ70" s="118"/>
      <c r="AK70" s="131"/>
      <c r="AL70" s="132"/>
      <c r="AM70" s="132"/>
      <c r="AN70" s="132"/>
      <c r="AO70" s="133"/>
      <c r="AP70" s="134" t="str">
        <f t="shared" si="3"/>
        <v/>
      </c>
      <c r="AQ70" s="135"/>
      <c r="AR70" s="121"/>
      <c r="AS70" s="122"/>
      <c r="AT70" s="122"/>
      <c r="AU70" s="122"/>
      <c r="AV70" s="123"/>
      <c r="AW70" s="12"/>
      <c r="BG70" s="124">
        <f t="shared" si="4"/>
        <v>120</v>
      </c>
      <c r="BH70" s="94"/>
    </row>
    <row r="71" spans="7:60" ht="20.100000000000001" customHeight="1">
      <c r="G71" s="12"/>
      <c r="H71" s="60">
        <v>25</v>
      </c>
      <c r="I71" s="60"/>
      <c r="J71" s="114" t="s">
        <v>67</v>
      </c>
      <c r="K71" s="114"/>
      <c r="L71" s="114"/>
      <c r="M71" s="114"/>
      <c r="N71" s="114"/>
      <c r="O71" s="126"/>
      <c r="P71" s="127"/>
      <c r="Q71" s="127"/>
      <c r="R71" s="128"/>
      <c r="S71" s="129"/>
      <c r="T71" s="127"/>
      <c r="U71" s="127"/>
      <c r="V71" s="127"/>
      <c r="W71" s="130"/>
      <c r="X71" s="115" t="str">
        <f t="shared" si="1"/>
        <v/>
      </c>
      <c r="Y71" s="116"/>
      <c r="Z71" s="116"/>
      <c r="AA71" s="116"/>
      <c r="AB71" s="116"/>
      <c r="AC71" s="116" t="str">
        <f t="shared" si="2"/>
        <v/>
      </c>
      <c r="AD71" s="116"/>
      <c r="AE71" s="116"/>
      <c r="AF71" s="116"/>
      <c r="AG71" s="116"/>
      <c r="AH71" s="117"/>
      <c r="AI71" s="118"/>
      <c r="AJ71" s="118"/>
      <c r="AK71" s="131"/>
      <c r="AL71" s="132"/>
      <c r="AM71" s="132"/>
      <c r="AN71" s="132"/>
      <c r="AO71" s="133"/>
      <c r="AP71" s="134" t="str">
        <f t="shared" si="3"/>
        <v/>
      </c>
      <c r="AQ71" s="135"/>
      <c r="AR71" s="121"/>
      <c r="AS71" s="122"/>
      <c r="AT71" s="122"/>
      <c r="AU71" s="122"/>
      <c r="AV71" s="123"/>
      <c r="AW71" s="12"/>
      <c r="BG71" s="124">
        <f t="shared" si="4"/>
        <v>120</v>
      </c>
      <c r="BH71" s="94"/>
    </row>
    <row r="72" spans="7:60" ht="15" customHeight="1">
      <c r="G72" s="12"/>
      <c r="H72" s="4" t="s">
        <v>50</v>
      </c>
      <c r="AW72" s="12"/>
    </row>
    <row r="73" spans="7:60" ht="15" customHeight="1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83" spans="7:54" ht="15" customHeight="1">
      <c r="G83" s="12"/>
      <c r="H83" s="46" t="s">
        <v>62</v>
      </c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12"/>
    </row>
    <row r="84" spans="7:54" ht="15" customHeight="1">
      <c r="G84" s="1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12"/>
    </row>
    <row r="85" spans="7:54" ht="15" customHeight="1">
      <c r="G85" s="12"/>
      <c r="H85" s="136" t="s">
        <v>70</v>
      </c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2"/>
    </row>
    <row r="86" spans="7:54" ht="15" customHeight="1">
      <c r="G86" s="12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2"/>
    </row>
    <row r="87" spans="7:54" ht="15" customHeight="1">
      <c r="G87" s="12"/>
      <c r="H87" s="149" t="s">
        <v>78</v>
      </c>
      <c r="I87" s="149"/>
      <c r="J87" s="149"/>
      <c r="K87" s="149"/>
      <c r="L87" s="149"/>
      <c r="M87" s="150" t="str">
        <f>M12</f>
        <v>　</v>
      </c>
      <c r="N87" s="149"/>
      <c r="O87" s="149"/>
      <c r="P87" s="149"/>
      <c r="Q87" s="14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37" t="s">
        <v>45</v>
      </c>
      <c r="AI87" s="137"/>
      <c r="AJ87" s="137"/>
      <c r="AK87" s="138"/>
      <c r="AL87" s="139" t="str">
        <f>IF(M15="","",M15)</f>
        <v/>
      </c>
      <c r="AM87" s="140"/>
      <c r="AN87" s="140"/>
      <c r="AO87" s="140"/>
      <c r="AP87" s="140"/>
      <c r="AQ87" s="140"/>
      <c r="AR87" s="12"/>
    </row>
    <row r="88" spans="7:54" ht="15" customHeight="1">
      <c r="G88" s="12"/>
      <c r="H88" s="141"/>
      <c r="I88" s="142"/>
      <c r="J88" s="143" t="s">
        <v>11</v>
      </c>
      <c r="K88" s="144"/>
      <c r="L88" s="145"/>
      <c r="M88" s="146" t="str">
        <f>IF(M20="","",M20)</f>
        <v/>
      </c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7"/>
      <c r="AC88" s="141"/>
      <c r="AD88" s="142"/>
      <c r="AE88" s="143" t="s">
        <v>11</v>
      </c>
      <c r="AF88" s="144"/>
      <c r="AG88" s="145"/>
      <c r="AH88" s="148" t="str">
        <f>IF(AH20="","",AH20)</f>
        <v/>
      </c>
      <c r="AI88" s="146"/>
      <c r="AJ88" s="146"/>
      <c r="AK88" s="146"/>
      <c r="AL88" s="146"/>
      <c r="AM88" s="146"/>
      <c r="AN88" s="146"/>
      <c r="AO88" s="146"/>
      <c r="AP88" s="146"/>
      <c r="AQ88" s="147"/>
      <c r="AR88" s="12"/>
    </row>
    <row r="89" spans="7:54" ht="12.6" customHeight="1">
      <c r="G89" s="12"/>
      <c r="H89" s="151" t="s">
        <v>0</v>
      </c>
      <c r="I89" s="152"/>
      <c r="J89" s="152"/>
      <c r="K89" s="152"/>
      <c r="L89" s="153"/>
      <c r="M89" s="157" t="str">
        <f>IF(M21="","",M21)</f>
        <v/>
      </c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8"/>
      <c r="AC89" s="151" t="s">
        <v>42</v>
      </c>
      <c r="AD89" s="152"/>
      <c r="AE89" s="152"/>
      <c r="AF89" s="152"/>
      <c r="AG89" s="153"/>
      <c r="AH89" s="161" t="str">
        <f>IF(AH21="","",AH21)</f>
        <v/>
      </c>
      <c r="AI89" s="157"/>
      <c r="AJ89" s="157"/>
      <c r="AK89" s="157"/>
      <c r="AL89" s="157"/>
      <c r="AM89" s="157"/>
      <c r="AN89" s="157"/>
      <c r="AO89" s="157"/>
      <c r="AP89" s="157"/>
      <c r="AQ89" s="158"/>
      <c r="AR89" s="12"/>
    </row>
    <row r="90" spans="7:54" ht="12.6" customHeight="1">
      <c r="G90" s="12"/>
      <c r="H90" s="154"/>
      <c r="I90" s="155"/>
      <c r="J90" s="155"/>
      <c r="K90" s="155"/>
      <c r="L90" s="156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60"/>
      <c r="AC90" s="154"/>
      <c r="AD90" s="155"/>
      <c r="AE90" s="155"/>
      <c r="AF90" s="155"/>
      <c r="AG90" s="156"/>
      <c r="AH90" s="162"/>
      <c r="AI90" s="159"/>
      <c r="AJ90" s="159"/>
      <c r="AK90" s="159"/>
      <c r="AL90" s="159"/>
      <c r="AM90" s="159"/>
      <c r="AN90" s="159"/>
      <c r="AO90" s="159"/>
      <c r="AP90" s="159"/>
      <c r="AQ90" s="160"/>
      <c r="AR90" s="12"/>
    </row>
    <row r="91" spans="7:54" ht="15" customHeight="1">
      <c r="G91" s="12"/>
      <c r="H91" s="163"/>
      <c r="I91" s="164"/>
      <c r="J91" s="165" t="s">
        <v>11</v>
      </c>
      <c r="K91" s="166"/>
      <c r="L91" s="167"/>
      <c r="M91" s="146" t="str">
        <f>IF(ISBLANK(M28),"",CONCATENATE(M28,"　",R28))</f>
        <v>　</v>
      </c>
      <c r="N91" s="146"/>
      <c r="O91" s="146"/>
      <c r="P91" s="146"/>
      <c r="Q91" s="146"/>
      <c r="R91" s="146"/>
      <c r="S91" s="147"/>
      <c r="T91" s="168" t="s">
        <v>44</v>
      </c>
      <c r="U91" s="137"/>
      <c r="V91" s="137"/>
      <c r="W91" s="137"/>
      <c r="X91" s="169"/>
      <c r="Y91" s="170" t="str">
        <f>IF(AC28="","",AC28)</f>
        <v/>
      </c>
      <c r="Z91" s="137"/>
      <c r="AA91" s="137"/>
      <c r="AB91" s="137"/>
      <c r="AC91" s="137"/>
      <c r="AD91" s="137"/>
      <c r="AE91" s="137"/>
      <c r="AF91" s="137"/>
      <c r="AG91" s="137" t="s">
        <v>13</v>
      </c>
      <c r="AH91" s="137"/>
      <c r="AI91" s="137"/>
      <c r="AJ91" s="169"/>
      <c r="AK91" s="171" t="str">
        <f>IF(M24="","",M24)</f>
        <v/>
      </c>
      <c r="AL91" s="137"/>
      <c r="AM91" s="137"/>
      <c r="AN91" s="137"/>
      <c r="AO91" s="137"/>
      <c r="AP91" s="137"/>
      <c r="AQ91" s="137"/>
      <c r="AR91" s="12"/>
      <c r="AW91" s="6"/>
      <c r="AX91" s="6"/>
      <c r="BA91" s="2"/>
      <c r="BB91" s="2"/>
    </row>
    <row r="92" spans="7:54" ht="15" customHeight="1">
      <c r="G92" s="12"/>
      <c r="H92" s="172" t="s">
        <v>17</v>
      </c>
      <c r="I92" s="173"/>
      <c r="J92" s="173"/>
      <c r="K92" s="173"/>
      <c r="L92" s="174"/>
      <c r="M92" s="157" t="str">
        <f>IF(ISBLANK(M29),"",CONCATENATE(M29,"　",R29))</f>
        <v/>
      </c>
      <c r="N92" s="157"/>
      <c r="O92" s="157"/>
      <c r="P92" s="157"/>
      <c r="Q92" s="157"/>
      <c r="R92" s="157"/>
      <c r="S92" s="158"/>
      <c r="T92" s="137"/>
      <c r="U92" s="137"/>
      <c r="V92" s="137"/>
      <c r="W92" s="137"/>
      <c r="X92" s="169"/>
      <c r="Y92" s="171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69"/>
      <c r="AK92" s="171"/>
      <c r="AL92" s="137"/>
      <c r="AM92" s="137"/>
      <c r="AN92" s="137"/>
      <c r="AO92" s="137"/>
      <c r="AP92" s="137"/>
      <c r="AQ92" s="137"/>
      <c r="AR92" s="12"/>
      <c r="AW92" s="6"/>
      <c r="AX92" s="6"/>
      <c r="BA92" s="2"/>
      <c r="BB92" s="2"/>
    </row>
    <row r="93" spans="7:54" ht="15" customHeight="1">
      <c r="G93" s="12"/>
      <c r="H93" s="175"/>
      <c r="I93" s="176"/>
      <c r="J93" s="176"/>
      <c r="K93" s="176"/>
      <c r="L93" s="177"/>
      <c r="M93" s="159"/>
      <c r="N93" s="159"/>
      <c r="O93" s="159"/>
      <c r="P93" s="159"/>
      <c r="Q93" s="159"/>
      <c r="R93" s="159"/>
      <c r="S93" s="160"/>
      <c r="T93" s="137"/>
      <c r="U93" s="137"/>
      <c r="V93" s="137"/>
      <c r="W93" s="137"/>
      <c r="X93" s="169"/>
      <c r="Y93" s="171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69"/>
      <c r="AK93" s="171"/>
      <c r="AL93" s="137"/>
      <c r="AM93" s="137"/>
      <c r="AN93" s="137"/>
      <c r="AO93" s="137"/>
      <c r="AP93" s="137"/>
      <c r="AQ93" s="137"/>
      <c r="AR93" s="12"/>
      <c r="AW93" s="6"/>
      <c r="AX93" s="6"/>
      <c r="BA93" s="2"/>
      <c r="BB93" s="2"/>
    </row>
    <row r="94" spans="7:54" ht="15" customHeight="1">
      <c r="G94" s="12"/>
      <c r="H94" s="141"/>
      <c r="I94" s="178"/>
      <c r="J94" s="144" t="s">
        <v>11</v>
      </c>
      <c r="K94" s="144"/>
      <c r="L94" s="179"/>
      <c r="M94" s="146" t="str">
        <f>IF(ISBLANK(M32),"",CONCATENATE(M32,"　",R32))</f>
        <v>　</v>
      </c>
      <c r="N94" s="146"/>
      <c r="O94" s="146"/>
      <c r="P94" s="146"/>
      <c r="Q94" s="146"/>
      <c r="R94" s="146"/>
      <c r="S94" s="147"/>
      <c r="T94" s="180" t="s">
        <v>48</v>
      </c>
      <c r="U94" s="181"/>
      <c r="V94" s="181"/>
      <c r="W94" s="181"/>
      <c r="X94" s="181"/>
      <c r="Y94" s="186" t="s">
        <v>43</v>
      </c>
      <c r="Z94" s="186"/>
      <c r="AA94" s="186"/>
      <c r="AB94" s="186"/>
      <c r="AC94" s="187" t="str">
        <f>IF(AC32="","",AC32)</f>
        <v/>
      </c>
      <c r="AD94" s="188"/>
      <c r="AE94" s="188"/>
      <c r="AF94" s="188"/>
      <c r="AG94" s="188"/>
      <c r="AH94" s="188"/>
      <c r="AI94" s="189"/>
      <c r="AJ94" s="190" t="s">
        <v>49</v>
      </c>
      <c r="AK94" s="191"/>
      <c r="AL94" s="194" t="str">
        <f>IF(AM35="","",AM35)</f>
        <v/>
      </c>
      <c r="AM94" s="194"/>
      <c r="AN94" s="194"/>
      <c r="AO94" s="194"/>
      <c r="AP94" s="194"/>
      <c r="AQ94" s="195"/>
      <c r="AR94" s="12"/>
      <c r="AS94" s="11"/>
      <c r="AT94" s="14"/>
      <c r="AU94" s="14"/>
      <c r="AV94" s="11"/>
      <c r="AW94" s="11"/>
      <c r="AX94" s="11"/>
      <c r="AY94" s="11"/>
      <c r="AZ94" s="11"/>
      <c r="BA94" s="2"/>
      <c r="BB94" s="2"/>
    </row>
    <row r="95" spans="7:54" ht="15" customHeight="1">
      <c r="G95" s="12"/>
      <c r="H95" s="151" t="s">
        <v>48</v>
      </c>
      <c r="I95" s="153"/>
      <c r="J95" s="198" t="s">
        <v>64</v>
      </c>
      <c r="K95" s="198"/>
      <c r="L95" s="199"/>
      <c r="M95" s="157" t="str">
        <f>IF(ISBLANK(M33),"",CONCATENATE(M33,"　",R33))</f>
        <v/>
      </c>
      <c r="N95" s="157"/>
      <c r="O95" s="157"/>
      <c r="P95" s="157"/>
      <c r="Q95" s="157"/>
      <c r="R95" s="157"/>
      <c r="S95" s="158"/>
      <c r="T95" s="182"/>
      <c r="U95" s="183"/>
      <c r="V95" s="183"/>
      <c r="W95" s="183"/>
      <c r="X95" s="183"/>
      <c r="Y95" s="203" t="s">
        <v>46</v>
      </c>
      <c r="Z95" s="203"/>
      <c r="AA95" s="203"/>
      <c r="AB95" s="203"/>
      <c r="AC95" s="204" t="str">
        <f>IF(M37="","",M37)</f>
        <v/>
      </c>
      <c r="AD95" s="205"/>
      <c r="AE95" s="205"/>
      <c r="AF95" s="205"/>
      <c r="AG95" s="205"/>
      <c r="AH95" s="205"/>
      <c r="AI95" s="206"/>
      <c r="AJ95" s="192"/>
      <c r="AK95" s="193"/>
      <c r="AL95" s="196"/>
      <c r="AM95" s="196"/>
      <c r="AN95" s="196"/>
      <c r="AO95" s="196"/>
      <c r="AP95" s="196"/>
      <c r="AQ95" s="197"/>
      <c r="AR95" s="12"/>
      <c r="AS95" s="11"/>
      <c r="AT95" s="14"/>
      <c r="AU95" s="14"/>
      <c r="AV95" s="11"/>
      <c r="AW95" s="11"/>
      <c r="AX95" s="11"/>
      <c r="AY95" s="11"/>
      <c r="AZ95" s="11"/>
      <c r="BA95" s="2"/>
      <c r="BB95" s="2"/>
    </row>
    <row r="96" spans="7:54" ht="15" customHeight="1">
      <c r="G96" s="12"/>
      <c r="H96" s="151"/>
      <c r="I96" s="153"/>
      <c r="J96" s="152"/>
      <c r="K96" s="152"/>
      <c r="L96" s="200"/>
      <c r="M96" s="201"/>
      <c r="N96" s="201"/>
      <c r="O96" s="201"/>
      <c r="P96" s="201"/>
      <c r="Q96" s="201"/>
      <c r="R96" s="201"/>
      <c r="S96" s="202"/>
      <c r="T96" s="184"/>
      <c r="U96" s="185"/>
      <c r="V96" s="185"/>
      <c r="W96" s="185"/>
      <c r="X96" s="185"/>
      <c r="Y96" s="207" t="s">
        <v>47</v>
      </c>
      <c r="Z96" s="207"/>
      <c r="AA96" s="207"/>
      <c r="AB96" s="207"/>
      <c r="AC96" s="208" t="str">
        <f>IF(AE37="","",AE37)</f>
        <v/>
      </c>
      <c r="AD96" s="209"/>
      <c r="AE96" s="209"/>
      <c r="AF96" s="209"/>
      <c r="AG96" s="209"/>
      <c r="AH96" s="209"/>
      <c r="AI96" s="210"/>
      <c r="AJ96" s="192"/>
      <c r="AK96" s="193"/>
      <c r="AL96" s="196"/>
      <c r="AM96" s="196"/>
      <c r="AN96" s="196"/>
      <c r="AO96" s="196"/>
      <c r="AP96" s="196"/>
      <c r="AQ96" s="197"/>
      <c r="AR96" s="12"/>
      <c r="AS96" s="11"/>
      <c r="AT96" s="14"/>
      <c r="AU96" s="14"/>
      <c r="AV96" s="11"/>
      <c r="AW96" s="11"/>
      <c r="AX96" s="11"/>
      <c r="BA96" s="2"/>
      <c r="BB96" s="2"/>
    </row>
    <row r="97" spans="7:54" ht="18" customHeight="1">
      <c r="G97" s="12"/>
      <c r="H97" s="151"/>
      <c r="I97" s="153"/>
      <c r="J97" s="211" t="s">
        <v>1</v>
      </c>
      <c r="K97" s="212"/>
      <c r="L97" s="213"/>
      <c r="M97" s="214" t="str">
        <f>IF(M35="","",M35)</f>
        <v/>
      </c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6"/>
      <c r="AR97" s="12"/>
      <c r="AS97" s="11"/>
      <c r="AT97" s="14"/>
      <c r="AU97" s="14"/>
      <c r="AV97" s="11"/>
      <c r="AW97" s="11"/>
      <c r="AX97" s="11"/>
      <c r="BA97" s="2"/>
      <c r="BB97" s="2"/>
    </row>
    <row r="98" spans="7:54" ht="18" customHeight="1">
      <c r="G98" s="12"/>
      <c r="H98" s="154"/>
      <c r="I98" s="156"/>
      <c r="J98" s="155" t="s">
        <v>65</v>
      </c>
      <c r="K98" s="155"/>
      <c r="L98" s="217"/>
      <c r="M98" s="218" t="str">
        <f>IF(M39="","",M39)</f>
        <v/>
      </c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20"/>
      <c r="AR98" s="12"/>
      <c r="AS98" s="11"/>
      <c r="AT98" s="14"/>
      <c r="AU98" s="14"/>
      <c r="AV98" s="11"/>
      <c r="AW98" s="11"/>
      <c r="AX98" s="11"/>
      <c r="BA98" s="2"/>
      <c r="BB98" s="2"/>
    </row>
    <row r="99" spans="7:54" ht="15" customHeight="1">
      <c r="G99" s="12"/>
      <c r="H99" s="221" t="s">
        <v>26</v>
      </c>
      <c r="I99" s="222"/>
      <c r="J99" s="225" t="s">
        <v>74</v>
      </c>
      <c r="K99" s="225"/>
      <c r="L99" s="225"/>
      <c r="M99" s="225"/>
      <c r="N99" s="225"/>
      <c r="O99" s="227" t="s">
        <v>27</v>
      </c>
      <c r="P99" s="227"/>
      <c r="Q99" s="227"/>
      <c r="R99" s="227"/>
      <c r="S99" s="227"/>
      <c r="T99" s="227"/>
      <c r="U99" s="227" t="s">
        <v>30</v>
      </c>
      <c r="V99" s="227"/>
      <c r="W99" s="227"/>
      <c r="X99" s="227"/>
      <c r="Y99" s="227"/>
      <c r="Z99" s="227"/>
      <c r="AA99" s="227"/>
      <c r="AB99" s="227"/>
      <c r="AC99" s="227"/>
      <c r="AD99" s="222" t="s">
        <v>3</v>
      </c>
      <c r="AE99" s="222"/>
      <c r="AF99" s="225" t="s">
        <v>28</v>
      </c>
      <c r="AG99" s="222"/>
      <c r="AH99" s="222"/>
      <c r="AI99" s="222"/>
      <c r="AJ99" s="222"/>
      <c r="AK99" s="222" t="s">
        <v>4</v>
      </c>
      <c r="AL99" s="222"/>
      <c r="AM99" s="222" t="s">
        <v>29</v>
      </c>
      <c r="AN99" s="222"/>
      <c r="AO99" s="222"/>
      <c r="AP99" s="222"/>
      <c r="AQ99" s="229"/>
      <c r="AR99" s="13"/>
      <c r="AS99" s="15"/>
      <c r="BA99" s="2"/>
      <c r="BB99" s="2"/>
    </row>
    <row r="100" spans="7:54" ht="15" customHeight="1">
      <c r="G100" s="12"/>
      <c r="H100" s="223"/>
      <c r="I100" s="224"/>
      <c r="J100" s="226"/>
      <c r="K100" s="226"/>
      <c r="L100" s="226"/>
      <c r="M100" s="226"/>
      <c r="N100" s="226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30"/>
      <c r="AR100" s="13"/>
      <c r="AS100" s="15"/>
      <c r="BA100" s="2"/>
      <c r="BB100" s="2"/>
    </row>
    <row r="101" spans="7:54" ht="20.100000000000001" customHeight="1">
      <c r="G101" s="12"/>
      <c r="H101" s="221">
        <v>1</v>
      </c>
      <c r="I101" s="222"/>
      <c r="J101" s="238" t="str">
        <f>IF(COUNTA(J47:AV47)=9,J47,"")</f>
        <v/>
      </c>
      <c r="K101" s="238"/>
      <c r="L101" s="238"/>
      <c r="M101" s="238"/>
      <c r="N101" s="238"/>
      <c r="O101" s="222" t="str">
        <f>IF(COUNTA(J47:AV47)=9,CONCATENATE(O47,"　",S47),"")</f>
        <v/>
      </c>
      <c r="P101" s="222"/>
      <c r="Q101" s="222"/>
      <c r="R101" s="222"/>
      <c r="S101" s="222"/>
      <c r="T101" s="222"/>
      <c r="U101" s="222" t="str">
        <f>IF(COUNTA(J47:AV47)=9,CONCATENATE(X47,"　",AC47),"")</f>
        <v/>
      </c>
      <c r="V101" s="222"/>
      <c r="W101" s="222"/>
      <c r="X101" s="222"/>
      <c r="Y101" s="222"/>
      <c r="Z101" s="222"/>
      <c r="AA101" s="222"/>
      <c r="AB101" s="222"/>
      <c r="AC101" s="222"/>
      <c r="AD101" s="222" t="str">
        <f>IF(COUNTA(J47:AV47)=9,AI47,"")</f>
        <v/>
      </c>
      <c r="AE101" s="222"/>
      <c r="AF101" s="239" t="str">
        <f>IF(COUNTA(J47:AV47)=9,AK47,"")</f>
        <v/>
      </c>
      <c r="AG101" s="239"/>
      <c r="AH101" s="239"/>
      <c r="AI101" s="239"/>
      <c r="AJ101" s="239"/>
      <c r="AK101" s="222" t="str">
        <f>IF(COUNTA(J47:AV47)=9,AP47,"")</f>
        <v/>
      </c>
      <c r="AL101" s="222"/>
      <c r="AM101" s="231" t="str">
        <f>IF(COUNTA(J47:AV47)=9,AR47,"")</f>
        <v/>
      </c>
      <c r="AN101" s="231"/>
      <c r="AO101" s="231"/>
      <c r="AP101" s="231"/>
      <c r="AQ101" s="232"/>
      <c r="AR101" s="12"/>
      <c r="AS101" s="11"/>
      <c r="BA101" s="2"/>
      <c r="BB101" s="2"/>
    </row>
    <row r="102" spans="7:54" ht="20.100000000000001" customHeight="1">
      <c r="G102" s="12"/>
      <c r="H102" s="233">
        <v>2</v>
      </c>
      <c r="I102" s="203"/>
      <c r="J102" s="234" t="str">
        <f t="shared" ref="J102:J125" si="5">IF(COUNTA(J48:AV48)=9,J48,"")</f>
        <v/>
      </c>
      <c r="K102" s="234"/>
      <c r="L102" s="234"/>
      <c r="M102" s="234"/>
      <c r="N102" s="234"/>
      <c r="O102" s="203" t="str">
        <f t="shared" ref="O102:O125" si="6">IF(COUNTA(J48:AV48)=9,CONCATENATE(O48,"　",S48),"")</f>
        <v/>
      </c>
      <c r="P102" s="203"/>
      <c r="Q102" s="203"/>
      <c r="R102" s="203"/>
      <c r="S102" s="203"/>
      <c r="T102" s="203"/>
      <c r="U102" s="203" t="str">
        <f t="shared" ref="U102:U125" si="7">IF(COUNTA(J48:AV48)=9,CONCATENATE(X48,"　",AC48),"")</f>
        <v/>
      </c>
      <c r="V102" s="203"/>
      <c r="W102" s="203"/>
      <c r="X102" s="203"/>
      <c r="Y102" s="203"/>
      <c r="Z102" s="203"/>
      <c r="AA102" s="203"/>
      <c r="AB102" s="203"/>
      <c r="AC102" s="203"/>
      <c r="AD102" s="203" t="str">
        <f t="shared" ref="AD102:AD125" si="8">IF(COUNTA(J48:AV48)=9,AI48,"")</f>
        <v/>
      </c>
      <c r="AE102" s="203"/>
      <c r="AF102" s="235" t="str">
        <f t="shared" ref="AF102:AF125" si="9">IF(COUNTA(J48:AV48)=9,AK48,"")</f>
        <v/>
      </c>
      <c r="AG102" s="235"/>
      <c r="AH102" s="235"/>
      <c r="AI102" s="235"/>
      <c r="AJ102" s="235"/>
      <c r="AK102" s="203" t="str">
        <f t="shared" ref="AK102:AK125" si="10">IF(COUNTA(J48:AV48)=9,AP48,"")</f>
        <v/>
      </c>
      <c r="AL102" s="203"/>
      <c r="AM102" s="236" t="str">
        <f t="shared" ref="AM102:AM125" si="11">IF(COUNTA(J48:AV48)=9,AR48,"")</f>
        <v/>
      </c>
      <c r="AN102" s="236"/>
      <c r="AO102" s="236"/>
      <c r="AP102" s="236"/>
      <c r="AQ102" s="237"/>
      <c r="AR102" s="12"/>
      <c r="AS102" s="11"/>
      <c r="AT102" s="11"/>
      <c r="AU102" s="11"/>
      <c r="AV102" s="11"/>
      <c r="AW102" s="11"/>
      <c r="AX102" s="11"/>
      <c r="BA102" s="2"/>
      <c r="BB102" s="2"/>
    </row>
    <row r="103" spans="7:54" ht="20.100000000000001" customHeight="1">
      <c r="G103" s="12"/>
      <c r="H103" s="233">
        <v>3</v>
      </c>
      <c r="I103" s="203"/>
      <c r="J103" s="234" t="str">
        <f t="shared" si="5"/>
        <v/>
      </c>
      <c r="K103" s="234"/>
      <c r="L103" s="234"/>
      <c r="M103" s="234"/>
      <c r="N103" s="234"/>
      <c r="O103" s="203" t="str">
        <f t="shared" si="6"/>
        <v/>
      </c>
      <c r="P103" s="203"/>
      <c r="Q103" s="203"/>
      <c r="R103" s="203"/>
      <c r="S103" s="203"/>
      <c r="T103" s="203"/>
      <c r="U103" s="203" t="str">
        <f t="shared" si="7"/>
        <v/>
      </c>
      <c r="V103" s="203"/>
      <c r="W103" s="203"/>
      <c r="X103" s="203"/>
      <c r="Y103" s="203"/>
      <c r="Z103" s="203"/>
      <c r="AA103" s="203"/>
      <c r="AB103" s="203"/>
      <c r="AC103" s="203"/>
      <c r="AD103" s="203" t="str">
        <f t="shared" si="8"/>
        <v/>
      </c>
      <c r="AE103" s="203"/>
      <c r="AF103" s="235" t="str">
        <f t="shared" si="9"/>
        <v/>
      </c>
      <c r="AG103" s="235"/>
      <c r="AH103" s="235"/>
      <c r="AI103" s="235"/>
      <c r="AJ103" s="235"/>
      <c r="AK103" s="203" t="str">
        <f t="shared" si="10"/>
        <v/>
      </c>
      <c r="AL103" s="203"/>
      <c r="AM103" s="236" t="str">
        <f t="shared" si="11"/>
        <v/>
      </c>
      <c r="AN103" s="236"/>
      <c r="AO103" s="236"/>
      <c r="AP103" s="236"/>
      <c r="AQ103" s="237"/>
      <c r="AR103" s="12"/>
      <c r="AS103" s="11"/>
      <c r="AT103" s="11"/>
      <c r="AU103" s="11"/>
      <c r="AV103" s="11"/>
      <c r="AW103" s="11"/>
      <c r="AX103" s="11"/>
      <c r="BA103" s="2"/>
      <c r="BB103" s="2"/>
    </row>
    <row r="104" spans="7:54" ht="20.100000000000001" customHeight="1">
      <c r="G104" s="12"/>
      <c r="H104" s="233">
        <v>4</v>
      </c>
      <c r="I104" s="203"/>
      <c r="J104" s="234" t="str">
        <f t="shared" si="5"/>
        <v/>
      </c>
      <c r="K104" s="234"/>
      <c r="L104" s="234"/>
      <c r="M104" s="234"/>
      <c r="N104" s="234"/>
      <c r="O104" s="203" t="str">
        <f t="shared" si="6"/>
        <v/>
      </c>
      <c r="P104" s="203"/>
      <c r="Q104" s="203"/>
      <c r="R104" s="203"/>
      <c r="S104" s="203"/>
      <c r="T104" s="203"/>
      <c r="U104" s="203" t="str">
        <f t="shared" si="7"/>
        <v/>
      </c>
      <c r="V104" s="203"/>
      <c r="W104" s="203"/>
      <c r="X104" s="203"/>
      <c r="Y104" s="203"/>
      <c r="Z104" s="203"/>
      <c r="AA104" s="203"/>
      <c r="AB104" s="203"/>
      <c r="AC104" s="203"/>
      <c r="AD104" s="203" t="str">
        <f t="shared" si="8"/>
        <v/>
      </c>
      <c r="AE104" s="203"/>
      <c r="AF104" s="235" t="str">
        <f t="shared" si="9"/>
        <v/>
      </c>
      <c r="AG104" s="235"/>
      <c r="AH104" s="235"/>
      <c r="AI104" s="235"/>
      <c r="AJ104" s="235"/>
      <c r="AK104" s="203" t="str">
        <f t="shared" si="10"/>
        <v/>
      </c>
      <c r="AL104" s="203"/>
      <c r="AM104" s="236" t="str">
        <f t="shared" si="11"/>
        <v/>
      </c>
      <c r="AN104" s="236"/>
      <c r="AO104" s="236"/>
      <c r="AP104" s="236"/>
      <c r="AQ104" s="237"/>
      <c r="AR104" s="12"/>
      <c r="AS104" s="11"/>
      <c r="AT104" s="11"/>
      <c r="AU104" s="11"/>
      <c r="AV104" s="11"/>
      <c r="AW104" s="11"/>
      <c r="AX104" s="11"/>
      <c r="AY104" s="11"/>
      <c r="AZ104" s="11"/>
    </row>
    <row r="105" spans="7:54" ht="20.100000000000001" customHeight="1">
      <c r="G105" s="12"/>
      <c r="H105" s="233">
        <v>5</v>
      </c>
      <c r="I105" s="203"/>
      <c r="J105" s="234" t="str">
        <f t="shared" si="5"/>
        <v/>
      </c>
      <c r="K105" s="234"/>
      <c r="L105" s="234"/>
      <c r="M105" s="234"/>
      <c r="N105" s="234"/>
      <c r="O105" s="203" t="str">
        <f t="shared" si="6"/>
        <v/>
      </c>
      <c r="P105" s="203"/>
      <c r="Q105" s="203"/>
      <c r="R105" s="203"/>
      <c r="S105" s="203"/>
      <c r="T105" s="203"/>
      <c r="U105" s="203" t="str">
        <f t="shared" si="7"/>
        <v/>
      </c>
      <c r="V105" s="203"/>
      <c r="W105" s="203"/>
      <c r="X105" s="203"/>
      <c r="Y105" s="203"/>
      <c r="Z105" s="203"/>
      <c r="AA105" s="203"/>
      <c r="AB105" s="203"/>
      <c r="AC105" s="203"/>
      <c r="AD105" s="203" t="str">
        <f t="shared" si="8"/>
        <v/>
      </c>
      <c r="AE105" s="203"/>
      <c r="AF105" s="235" t="str">
        <f t="shared" si="9"/>
        <v/>
      </c>
      <c r="AG105" s="235"/>
      <c r="AH105" s="235"/>
      <c r="AI105" s="235"/>
      <c r="AJ105" s="235"/>
      <c r="AK105" s="203" t="str">
        <f t="shared" si="10"/>
        <v/>
      </c>
      <c r="AL105" s="203"/>
      <c r="AM105" s="236" t="str">
        <f t="shared" si="11"/>
        <v/>
      </c>
      <c r="AN105" s="236"/>
      <c r="AO105" s="236"/>
      <c r="AP105" s="236"/>
      <c r="AQ105" s="237"/>
      <c r="AR105" s="12"/>
    </row>
    <row r="106" spans="7:54" ht="20.100000000000001" customHeight="1">
      <c r="G106" s="12"/>
      <c r="H106" s="233">
        <v>6</v>
      </c>
      <c r="I106" s="203"/>
      <c r="J106" s="234" t="str">
        <f t="shared" si="5"/>
        <v/>
      </c>
      <c r="K106" s="234"/>
      <c r="L106" s="234"/>
      <c r="M106" s="234"/>
      <c r="N106" s="234"/>
      <c r="O106" s="203" t="str">
        <f t="shared" si="6"/>
        <v/>
      </c>
      <c r="P106" s="203"/>
      <c r="Q106" s="203"/>
      <c r="R106" s="203"/>
      <c r="S106" s="203"/>
      <c r="T106" s="203"/>
      <c r="U106" s="203" t="str">
        <f t="shared" si="7"/>
        <v/>
      </c>
      <c r="V106" s="203"/>
      <c r="W106" s="203"/>
      <c r="X106" s="203"/>
      <c r="Y106" s="203"/>
      <c r="Z106" s="203"/>
      <c r="AA106" s="203"/>
      <c r="AB106" s="203"/>
      <c r="AC106" s="203"/>
      <c r="AD106" s="203" t="str">
        <f t="shared" si="8"/>
        <v/>
      </c>
      <c r="AE106" s="203"/>
      <c r="AF106" s="235" t="str">
        <f t="shared" si="9"/>
        <v/>
      </c>
      <c r="AG106" s="235"/>
      <c r="AH106" s="235"/>
      <c r="AI106" s="235"/>
      <c r="AJ106" s="235"/>
      <c r="AK106" s="203" t="str">
        <f t="shared" si="10"/>
        <v/>
      </c>
      <c r="AL106" s="203"/>
      <c r="AM106" s="236" t="str">
        <f t="shared" si="11"/>
        <v/>
      </c>
      <c r="AN106" s="236"/>
      <c r="AO106" s="236"/>
      <c r="AP106" s="236"/>
      <c r="AQ106" s="237"/>
      <c r="AR106" s="12"/>
    </row>
    <row r="107" spans="7:54" ht="20.100000000000001" customHeight="1">
      <c r="G107" s="12"/>
      <c r="H107" s="233">
        <v>7</v>
      </c>
      <c r="I107" s="203"/>
      <c r="J107" s="234" t="str">
        <f t="shared" si="5"/>
        <v/>
      </c>
      <c r="K107" s="234"/>
      <c r="L107" s="234"/>
      <c r="M107" s="234"/>
      <c r="N107" s="234"/>
      <c r="O107" s="203" t="str">
        <f t="shared" si="6"/>
        <v/>
      </c>
      <c r="P107" s="203"/>
      <c r="Q107" s="203"/>
      <c r="R107" s="203"/>
      <c r="S107" s="203"/>
      <c r="T107" s="203"/>
      <c r="U107" s="203" t="str">
        <f t="shared" si="7"/>
        <v/>
      </c>
      <c r="V107" s="203"/>
      <c r="W107" s="203"/>
      <c r="X107" s="203"/>
      <c r="Y107" s="203"/>
      <c r="Z107" s="203"/>
      <c r="AA107" s="203"/>
      <c r="AB107" s="203"/>
      <c r="AC107" s="203"/>
      <c r="AD107" s="203" t="str">
        <f t="shared" si="8"/>
        <v/>
      </c>
      <c r="AE107" s="203"/>
      <c r="AF107" s="235" t="str">
        <f t="shared" si="9"/>
        <v/>
      </c>
      <c r="AG107" s="235"/>
      <c r="AH107" s="235"/>
      <c r="AI107" s="235"/>
      <c r="AJ107" s="235"/>
      <c r="AK107" s="203" t="str">
        <f t="shared" si="10"/>
        <v/>
      </c>
      <c r="AL107" s="203"/>
      <c r="AM107" s="236" t="str">
        <f t="shared" si="11"/>
        <v/>
      </c>
      <c r="AN107" s="236"/>
      <c r="AO107" s="236"/>
      <c r="AP107" s="236"/>
      <c r="AQ107" s="237"/>
      <c r="AR107" s="12"/>
    </row>
    <row r="108" spans="7:54" ht="20.100000000000001" customHeight="1">
      <c r="G108" s="12"/>
      <c r="H108" s="233">
        <v>8</v>
      </c>
      <c r="I108" s="203"/>
      <c r="J108" s="234" t="str">
        <f t="shared" si="5"/>
        <v/>
      </c>
      <c r="K108" s="234"/>
      <c r="L108" s="234"/>
      <c r="M108" s="234"/>
      <c r="N108" s="234"/>
      <c r="O108" s="203" t="str">
        <f t="shared" si="6"/>
        <v/>
      </c>
      <c r="P108" s="203"/>
      <c r="Q108" s="203"/>
      <c r="R108" s="203"/>
      <c r="S108" s="203"/>
      <c r="T108" s="203"/>
      <c r="U108" s="203" t="str">
        <f t="shared" si="7"/>
        <v/>
      </c>
      <c r="V108" s="203"/>
      <c r="W108" s="203"/>
      <c r="X108" s="203"/>
      <c r="Y108" s="203"/>
      <c r="Z108" s="203"/>
      <c r="AA108" s="203"/>
      <c r="AB108" s="203"/>
      <c r="AC108" s="203"/>
      <c r="AD108" s="203" t="str">
        <f t="shared" si="8"/>
        <v/>
      </c>
      <c r="AE108" s="203"/>
      <c r="AF108" s="235" t="str">
        <f t="shared" si="9"/>
        <v/>
      </c>
      <c r="AG108" s="235"/>
      <c r="AH108" s="235"/>
      <c r="AI108" s="235"/>
      <c r="AJ108" s="235"/>
      <c r="AK108" s="203" t="str">
        <f t="shared" si="10"/>
        <v/>
      </c>
      <c r="AL108" s="203"/>
      <c r="AM108" s="236" t="str">
        <f t="shared" si="11"/>
        <v/>
      </c>
      <c r="AN108" s="236"/>
      <c r="AO108" s="236"/>
      <c r="AP108" s="236"/>
      <c r="AQ108" s="237"/>
      <c r="AR108" s="12"/>
    </row>
    <row r="109" spans="7:54" ht="20.100000000000001" customHeight="1">
      <c r="G109" s="12"/>
      <c r="H109" s="233">
        <v>9</v>
      </c>
      <c r="I109" s="203"/>
      <c r="J109" s="234" t="str">
        <f t="shared" si="5"/>
        <v/>
      </c>
      <c r="K109" s="234"/>
      <c r="L109" s="234"/>
      <c r="M109" s="234"/>
      <c r="N109" s="234"/>
      <c r="O109" s="203" t="str">
        <f t="shared" si="6"/>
        <v/>
      </c>
      <c r="P109" s="203"/>
      <c r="Q109" s="203"/>
      <c r="R109" s="203"/>
      <c r="S109" s="203"/>
      <c r="T109" s="203"/>
      <c r="U109" s="203" t="str">
        <f t="shared" si="7"/>
        <v/>
      </c>
      <c r="V109" s="203"/>
      <c r="W109" s="203"/>
      <c r="X109" s="203"/>
      <c r="Y109" s="203"/>
      <c r="Z109" s="203"/>
      <c r="AA109" s="203"/>
      <c r="AB109" s="203"/>
      <c r="AC109" s="203"/>
      <c r="AD109" s="203" t="str">
        <f t="shared" si="8"/>
        <v/>
      </c>
      <c r="AE109" s="203"/>
      <c r="AF109" s="235" t="str">
        <f t="shared" si="9"/>
        <v/>
      </c>
      <c r="AG109" s="235"/>
      <c r="AH109" s="235"/>
      <c r="AI109" s="235"/>
      <c r="AJ109" s="235"/>
      <c r="AK109" s="203" t="str">
        <f t="shared" si="10"/>
        <v/>
      </c>
      <c r="AL109" s="203"/>
      <c r="AM109" s="236" t="str">
        <f t="shared" si="11"/>
        <v/>
      </c>
      <c r="AN109" s="236"/>
      <c r="AO109" s="236"/>
      <c r="AP109" s="236"/>
      <c r="AQ109" s="237"/>
      <c r="AR109" s="12"/>
    </row>
    <row r="110" spans="7:54" ht="20.100000000000001" customHeight="1">
      <c r="G110" s="12"/>
      <c r="H110" s="233">
        <v>10</v>
      </c>
      <c r="I110" s="203"/>
      <c r="J110" s="234" t="str">
        <f t="shared" si="5"/>
        <v/>
      </c>
      <c r="K110" s="234"/>
      <c r="L110" s="234"/>
      <c r="M110" s="234"/>
      <c r="N110" s="234"/>
      <c r="O110" s="203" t="str">
        <f t="shared" si="6"/>
        <v/>
      </c>
      <c r="P110" s="203"/>
      <c r="Q110" s="203"/>
      <c r="R110" s="203"/>
      <c r="S110" s="203"/>
      <c r="T110" s="203"/>
      <c r="U110" s="203" t="str">
        <f t="shared" si="7"/>
        <v/>
      </c>
      <c r="V110" s="203"/>
      <c r="W110" s="203"/>
      <c r="X110" s="203"/>
      <c r="Y110" s="203"/>
      <c r="Z110" s="203"/>
      <c r="AA110" s="203"/>
      <c r="AB110" s="203"/>
      <c r="AC110" s="203"/>
      <c r="AD110" s="203" t="str">
        <f t="shared" si="8"/>
        <v/>
      </c>
      <c r="AE110" s="203"/>
      <c r="AF110" s="235" t="str">
        <f t="shared" si="9"/>
        <v/>
      </c>
      <c r="AG110" s="235"/>
      <c r="AH110" s="235"/>
      <c r="AI110" s="235"/>
      <c r="AJ110" s="235"/>
      <c r="AK110" s="203" t="str">
        <f t="shared" si="10"/>
        <v/>
      </c>
      <c r="AL110" s="203"/>
      <c r="AM110" s="236" t="str">
        <f t="shared" si="11"/>
        <v/>
      </c>
      <c r="AN110" s="236"/>
      <c r="AO110" s="236"/>
      <c r="AP110" s="236"/>
      <c r="AQ110" s="237"/>
      <c r="AR110" s="12"/>
    </row>
    <row r="111" spans="7:54" ht="20.100000000000001" customHeight="1">
      <c r="G111" s="12"/>
      <c r="H111" s="233">
        <v>11</v>
      </c>
      <c r="I111" s="203"/>
      <c r="J111" s="234" t="str">
        <f t="shared" si="5"/>
        <v/>
      </c>
      <c r="K111" s="234"/>
      <c r="L111" s="234"/>
      <c r="M111" s="234"/>
      <c r="N111" s="234"/>
      <c r="O111" s="203" t="str">
        <f t="shared" si="6"/>
        <v/>
      </c>
      <c r="P111" s="203"/>
      <c r="Q111" s="203"/>
      <c r="R111" s="203"/>
      <c r="S111" s="203"/>
      <c r="T111" s="203"/>
      <c r="U111" s="203" t="str">
        <f t="shared" si="7"/>
        <v/>
      </c>
      <c r="V111" s="203"/>
      <c r="W111" s="203"/>
      <c r="X111" s="203"/>
      <c r="Y111" s="203"/>
      <c r="Z111" s="203"/>
      <c r="AA111" s="203"/>
      <c r="AB111" s="203"/>
      <c r="AC111" s="203"/>
      <c r="AD111" s="203" t="str">
        <f t="shared" si="8"/>
        <v/>
      </c>
      <c r="AE111" s="203"/>
      <c r="AF111" s="235" t="str">
        <f t="shared" si="9"/>
        <v/>
      </c>
      <c r="AG111" s="235"/>
      <c r="AH111" s="235"/>
      <c r="AI111" s="235"/>
      <c r="AJ111" s="235"/>
      <c r="AK111" s="203" t="str">
        <f t="shared" si="10"/>
        <v/>
      </c>
      <c r="AL111" s="203"/>
      <c r="AM111" s="236" t="str">
        <f t="shared" si="11"/>
        <v/>
      </c>
      <c r="AN111" s="236"/>
      <c r="AO111" s="236"/>
      <c r="AP111" s="236"/>
      <c r="AQ111" s="237"/>
      <c r="AR111" s="12"/>
    </row>
    <row r="112" spans="7:54" ht="20.100000000000001" customHeight="1">
      <c r="G112" s="12"/>
      <c r="H112" s="233">
        <v>12</v>
      </c>
      <c r="I112" s="203"/>
      <c r="J112" s="234" t="str">
        <f t="shared" si="5"/>
        <v/>
      </c>
      <c r="K112" s="234"/>
      <c r="L112" s="234"/>
      <c r="M112" s="234"/>
      <c r="N112" s="234"/>
      <c r="O112" s="203" t="str">
        <f t="shared" si="6"/>
        <v/>
      </c>
      <c r="P112" s="203"/>
      <c r="Q112" s="203"/>
      <c r="R112" s="203"/>
      <c r="S112" s="203"/>
      <c r="T112" s="203"/>
      <c r="U112" s="203" t="str">
        <f t="shared" si="7"/>
        <v/>
      </c>
      <c r="V112" s="203"/>
      <c r="W112" s="203"/>
      <c r="X112" s="203"/>
      <c r="Y112" s="203"/>
      <c r="Z112" s="203"/>
      <c r="AA112" s="203"/>
      <c r="AB112" s="203"/>
      <c r="AC112" s="203"/>
      <c r="AD112" s="203" t="str">
        <f t="shared" si="8"/>
        <v/>
      </c>
      <c r="AE112" s="203"/>
      <c r="AF112" s="235" t="str">
        <f t="shared" si="9"/>
        <v/>
      </c>
      <c r="AG112" s="235"/>
      <c r="AH112" s="235"/>
      <c r="AI112" s="235"/>
      <c r="AJ112" s="235"/>
      <c r="AK112" s="203" t="str">
        <f t="shared" si="10"/>
        <v/>
      </c>
      <c r="AL112" s="203"/>
      <c r="AM112" s="236" t="str">
        <f t="shared" si="11"/>
        <v/>
      </c>
      <c r="AN112" s="236"/>
      <c r="AO112" s="236"/>
      <c r="AP112" s="236"/>
      <c r="AQ112" s="237"/>
      <c r="AR112" s="12"/>
    </row>
    <row r="113" spans="7:56" ht="20.100000000000001" customHeight="1">
      <c r="G113" s="12"/>
      <c r="H113" s="233">
        <v>13</v>
      </c>
      <c r="I113" s="203"/>
      <c r="J113" s="234" t="str">
        <f t="shared" si="5"/>
        <v/>
      </c>
      <c r="K113" s="234"/>
      <c r="L113" s="234"/>
      <c r="M113" s="234"/>
      <c r="N113" s="234"/>
      <c r="O113" s="203" t="str">
        <f t="shared" si="6"/>
        <v/>
      </c>
      <c r="P113" s="203"/>
      <c r="Q113" s="203"/>
      <c r="R113" s="203"/>
      <c r="S113" s="203"/>
      <c r="T113" s="203"/>
      <c r="U113" s="203" t="str">
        <f t="shared" si="7"/>
        <v/>
      </c>
      <c r="V113" s="203"/>
      <c r="W113" s="203"/>
      <c r="X113" s="203"/>
      <c r="Y113" s="203"/>
      <c r="Z113" s="203"/>
      <c r="AA113" s="203"/>
      <c r="AB113" s="203"/>
      <c r="AC113" s="203"/>
      <c r="AD113" s="203" t="str">
        <f t="shared" si="8"/>
        <v/>
      </c>
      <c r="AE113" s="203"/>
      <c r="AF113" s="235" t="str">
        <f t="shared" si="9"/>
        <v/>
      </c>
      <c r="AG113" s="235"/>
      <c r="AH113" s="235"/>
      <c r="AI113" s="235"/>
      <c r="AJ113" s="235"/>
      <c r="AK113" s="203" t="str">
        <f t="shared" si="10"/>
        <v/>
      </c>
      <c r="AL113" s="203"/>
      <c r="AM113" s="236" t="str">
        <f t="shared" si="11"/>
        <v/>
      </c>
      <c r="AN113" s="236"/>
      <c r="AO113" s="236"/>
      <c r="AP113" s="236"/>
      <c r="AQ113" s="237"/>
      <c r="AR113" s="12"/>
    </row>
    <row r="114" spans="7:56" ht="20.100000000000001" customHeight="1">
      <c r="G114" s="12"/>
      <c r="H114" s="233">
        <v>14</v>
      </c>
      <c r="I114" s="203"/>
      <c r="J114" s="234" t="str">
        <f t="shared" si="5"/>
        <v/>
      </c>
      <c r="K114" s="234"/>
      <c r="L114" s="234"/>
      <c r="M114" s="234"/>
      <c r="N114" s="234"/>
      <c r="O114" s="203" t="str">
        <f t="shared" si="6"/>
        <v/>
      </c>
      <c r="P114" s="203"/>
      <c r="Q114" s="203"/>
      <c r="R114" s="203"/>
      <c r="S114" s="203"/>
      <c r="T114" s="203"/>
      <c r="U114" s="203" t="str">
        <f t="shared" si="7"/>
        <v/>
      </c>
      <c r="V114" s="203"/>
      <c r="W114" s="203"/>
      <c r="X114" s="203"/>
      <c r="Y114" s="203"/>
      <c r="Z114" s="203"/>
      <c r="AA114" s="203"/>
      <c r="AB114" s="203"/>
      <c r="AC114" s="203"/>
      <c r="AD114" s="203" t="str">
        <f t="shared" si="8"/>
        <v/>
      </c>
      <c r="AE114" s="203"/>
      <c r="AF114" s="235" t="str">
        <f t="shared" si="9"/>
        <v/>
      </c>
      <c r="AG114" s="235"/>
      <c r="AH114" s="235"/>
      <c r="AI114" s="235"/>
      <c r="AJ114" s="235"/>
      <c r="AK114" s="203" t="str">
        <f t="shared" si="10"/>
        <v/>
      </c>
      <c r="AL114" s="203"/>
      <c r="AM114" s="236" t="str">
        <f t="shared" si="11"/>
        <v/>
      </c>
      <c r="AN114" s="236"/>
      <c r="AO114" s="236"/>
      <c r="AP114" s="236"/>
      <c r="AQ114" s="237"/>
      <c r="AR114" s="12"/>
    </row>
    <row r="115" spans="7:56" ht="20.100000000000001" customHeight="1">
      <c r="G115" s="12"/>
      <c r="H115" s="233">
        <v>15</v>
      </c>
      <c r="I115" s="203"/>
      <c r="J115" s="234" t="str">
        <f t="shared" si="5"/>
        <v/>
      </c>
      <c r="K115" s="234"/>
      <c r="L115" s="234"/>
      <c r="M115" s="234"/>
      <c r="N115" s="234"/>
      <c r="O115" s="203" t="str">
        <f t="shared" si="6"/>
        <v/>
      </c>
      <c r="P115" s="203"/>
      <c r="Q115" s="203"/>
      <c r="R115" s="203"/>
      <c r="S115" s="203"/>
      <c r="T115" s="203"/>
      <c r="U115" s="203" t="str">
        <f t="shared" si="7"/>
        <v/>
      </c>
      <c r="V115" s="203"/>
      <c r="W115" s="203"/>
      <c r="X115" s="203"/>
      <c r="Y115" s="203"/>
      <c r="Z115" s="203"/>
      <c r="AA115" s="203"/>
      <c r="AB115" s="203"/>
      <c r="AC115" s="203"/>
      <c r="AD115" s="203" t="str">
        <f t="shared" si="8"/>
        <v/>
      </c>
      <c r="AE115" s="203"/>
      <c r="AF115" s="235" t="str">
        <f t="shared" si="9"/>
        <v/>
      </c>
      <c r="AG115" s="235"/>
      <c r="AH115" s="235"/>
      <c r="AI115" s="235"/>
      <c r="AJ115" s="235"/>
      <c r="AK115" s="203" t="str">
        <f t="shared" si="10"/>
        <v/>
      </c>
      <c r="AL115" s="203"/>
      <c r="AM115" s="236" t="str">
        <f t="shared" si="11"/>
        <v/>
      </c>
      <c r="AN115" s="236"/>
      <c r="AO115" s="236"/>
      <c r="AP115" s="236"/>
      <c r="AQ115" s="237"/>
      <c r="AR115" s="12"/>
    </row>
    <row r="116" spans="7:56" ht="20.100000000000001" customHeight="1">
      <c r="G116" s="12"/>
      <c r="H116" s="233">
        <v>16</v>
      </c>
      <c r="I116" s="203"/>
      <c r="J116" s="234" t="str">
        <f t="shared" si="5"/>
        <v/>
      </c>
      <c r="K116" s="234"/>
      <c r="L116" s="234"/>
      <c r="M116" s="234"/>
      <c r="N116" s="234"/>
      <c r="O116" s="203" t="str">
        <f t="shared" si="6"/>
        <v/>
      </c>
      <c r="P116" s="203"/>
      <c r="Q116" s="203"/>
      <c r="R116" s="203"/>
      <c r="S116" s="203"/>
      <c r="T116" s="203"/>
      <c r="U116" s="203" t="str">
        <f t="shared" si="7"/>
        <v/>
      </c>
      <c r="V116" s="203"/>
      <c r="W116" s="203"/>
      <c r="X116" s="203"/>
      <c r="Y116" s="203"/>
      <c r="Z116" s="203"/>
      <c r="AA116" s="203"/>
      <c r="AB116" s="203"/>
      <c r="AC116" s="203"/>
      <c r="AD116" s="203" t="str">
        <f t="shared" si="8"/>
        <v/>
      </c>
      <c r="AE116" s="203"/>
      <c r="AF116" s="235" t="str">
        <f t="shared" si="9"/>
        <v/>
      </c>
      <c r="AG116" s="235"/>
      <c r="AH116" s="235"/>
      <c r="AI116" s="235"/>
      <c r="AJ116" s="235"/>
      <c r="AK116" s="203" t="str">
        <f t="shared" si="10"/>
        <v/>
      </c>
      <c r="AL116" s="203"/>
      <c r="AM116" s="236" t="str">
        <f t="shared" si="11"/>
        <v/>
      </c>
      <c r="AN116" s="236"/>
      <c r="AO116" s="236"/>
      <c r="AP116" s="236"/>
      <c r="AQ116" s="237"/>
      <c r="AR116" s="12"/>
    </row>
    <row r="117" spans="7:56" ht="20.100000000000001" customHeight="1">
      <c r="G117" s="12"/>
      <c r="H117" s="233">
        <v>17</v>
      </c>
      <c r="I117" s="203"/>
      <c r="J117" s="234" t="str">
        <f t="shared" si="5"/>
        <v/>
      </c>
      <c r="K117" s="234"/>
      <c r="L117" s="234"/>
      <c r="M117" s="234"/>
      <c r="N117" s="234"/>
      <c r="O117" s="203" t="str">
        <f t="shared" si="6"/>
        <v/>
      </c>
      <c r="P117" s="203"/>
      <c r="Q117" s="203"/>
      <c r="R117" s="203"/>
      <c r="S117" s="203"/>
      <c r="T117" s="203"/>
      <c r="U117" s="203" t="str">
        <f t="shared" si="7"/>
        <v/>
      </c>
      <c r="V117" s="203"/>
      <c r="W117" s="203"/>
      <c r="X117" s="203"/>
      <c r="Y117" s="203"/>
      <c r="Z117" s="203"/>
      <c r="AA117" s="203"/>
      <c r="AB117" s="203"/>
      <c r="AC117" s="203"/>
      <c r="AD117" s="203" t="str">
        <f t="shared" si="8"/>
        <v/>
      </c>
      <c r="AE117" s="203"/>
      <c r="AF117" s="235" t="str">
        <f t="shared" si="9"/>
        <v/>
      </c>
      <c r="AG117" s="235"/>
      <c r="AH117" s="235"/>
      <c r="AI117" s="235"/>
      <c r="AJ117" s="235"/>
      <c r="AK117" s="203" t="str">
        <f t="shared" si="10"/>
        <v/>
      </c>
      <c r="AL117" s="203"/>
      <c r="AM117" s="236" t="str">
        <f t="shared" si="11"/>
        <v/>
      </c>
      <c r="AN117" s="236"/>
      <c r="AO117" s="236"/>
      <c r="AP117" s="236"/>
      <c r="AQ117" s="237"/>
      <c r="AR117" s="12"/>
    </row>
    <row r="118" spans="7:56" ht="20.100000000000001" customHeight="1">
      <c r="G118" s="12"/>
      <c r="H118" s="233">
        <v>18</v>
      </c>
      <c r="I118" s="203"/>
      <c r="J118" s="234" t="str">
        <f t="shared" si="5"/>
        <v/>
      </c>
      <c r="K118" s="234"/>
      <c r="L118" s="234"/>
      <c r="M118" s="234"/>
      <c r="N118" s="234"/>
      <c r="O118" s="203" t="str">
        <f t="shared" si="6"/>
        <v/>
      </c>
      <c r="P118" s="203"/>
      <c r="Q118" s="203"/>
      <c r="R118" s="203"/>
      <c r="S118" s="203"/>
      <c r="T118" s="203"/>
      <c r="U118" s="203" t="str">
        <f t="shared" si="7"/>
        <v/>
      </c>
      <c r="V118" s="203"/>
      <c r="W118" s="203"/>
      <c r="X118" s="203"/>
      <c r="Y118" s="203"/>
      <c r="Z118" s="203"/>
      <c r="AA118" s="203"/>
      <c r="AB118" s="203"/>
      <c r="AC118" s="203"/>
      <c r="AD118" s="203" t="str">
        <f t="shared" si="8"/>
        <v/>
      </c>
      <c r="AE118" s="203"/>
      <c r="AF118" s="235" t="str">
        <f t="shared" si="9"/>
        <v/>
      </c>
      <c r="AG118" s="235"/>
      <c r="AH118" s="235"/>
      <c r="AI118" s="235"/>
      <c r="AJ118" s="235"/>
      <c r="AK118" s="203" t="str">
        <f t="shared" si="10"/>
        <v/>
      </c>
      <c r="AL118" s="203"/>
      <c r="AM118" s="236" t="str">
        <f t="shared" si="11"/>
        <v/>
      </c>
      <c r="AN118" s="236"/>
      <c r="AO118" s="236"/>
      <c r="AP118" s="236"/>
      <c r="AQ118" s="237"/>
      <c r="AR118" s="12"/>
    </row>
    <row r="119" spans="7:56" ht="20.100000000000001" customHeight="1">
      <c r="G119" s="12"/>
      <c r="H119" s="233">
        <v>19</v>
      </c>
      <c r="I119" s="203"/>
      <c r="J119" s="234" t="str">
        <f t="shared" si="5"/>
        <v/>
      </c>
      <c r="K119" s="234"/>
      <c r="L119" s="234"/>
      <c r="M119" s="234"/>
      <c r="N119" s="234"/>
      <c r="O119" s="203" t="str">
        <f t="shared" si="6"/>
        <v/>
      </c>
      <c r="P119" s="203"/>
      <c r="Q119" s="203"/>
      <c r="R119" s="203"/>
      <c r="S119" s="203"/>
      <c r="T119" s="203"/>
      <c r="U119" s="203" t="str">
        <f t="shared" si="7"/>
        <v/>
      </c>
      <c r="V119" s="203"/>
      <c r="W119" s="203"/>
      <c r="X119" s="203"/>
      <c r="Y119" s="203"/>
      <c r="Z119" s="203"/>
      <c r="AA119" s="203"/>
      <c r="AB119" s="203"/>
      <c r="AC119" s="203"/>
      <c r="AD119" s="203" t="str">
        <f t="shared" si="8"/>
        <v/>
      </c>
      <c r="AE119" s="203"/>
      <c r="AF119" s="235" t="str">
        <f t="shared" si="9"/>
        <v/>
      </c>
      <c r="AG119" s="235"/>
      <c r="AH119" s="235"/>
      <c r="AI119" s="235"/>
      <c r="AJ119" s="235"/>
      <c r="AK119" s="203" t="str">
        <f t="shared" si="10"/>
        <v/>
      </c>
      <c r="AL119" s="203"/>
      <c r="AM119" s="236" t="str">
        <f t="shared" si="11"/>
        <v/>
      </c>
      <c r="AN119" s="236"/>
      <c r="AO119" s="236"/>
      <c r="AP119" s="236"/>
      <c r="AQ119" s="237"/>
      <c r="AR119" s="12"/>
    </row>
    <row r="120" spans="7:56" ht="20.100000000000001" customHeight="1">
      <c r="G120" s="12"/>
      <c r="H120" s="233">
        <v>20</v>
      </c>
      <c r="I120" s="203"/>
      <c r="J120" s="234" t="str">
        <f t="shared" si="5"/>
        <v/>
      </c>
      <c r="K120" s="234"/>
      <c r="L120" s="234"/>
      <c r="M120" s="234"/>
      <c r="N120" s="234"/>
      <c r="O120" s="203" t="str">
        <f t="shared" si="6"/>
        <v/>
      </c>
      <c r="P120" s="203"/>
      <c r="Q120" s="203"/>
      <c r="R120" s="203"/>
      <c r="S120" s="203"/>
      <c r="T120" s="203"/>
      <c r="U120" s="203" t="str">
        <f t="shared" si="7"/>
        <v/>
      </c>
      <c r="V120" s="203"/>
      <c r="W120" s="203"/>
      <c r="X120" s="203"/>
      <c r="Y120" s="203"/>
      <c r="Z120" s="203"/>
      <c r="AA120" s="203"/>
      <c r="AB120" s="203"/>
      <c r="AC120" s="203"/>
      <c r="AD120" s="203" t="str">
        <f t="shared" si="8"/>
        <v/>
      </c>
      <c r="AE120" s="203"/>
      <c r="AF120" s="235" t="str">
        <f t="shared" si="9"/>
        <v/>
      </c>
      <c r="AG120" s="235"/>
      <c r="AH120" s="235"/>
      <c r="AI120" s="235"/>
      <c r="AJ120" s="235"/>
      <c r="AK120" s="203" t="str">
        <f t="shared" si="10"/>
        <v/>
      </c>
      <c r="AL120" s="203"/>
      <c r="AM120" s="236" t="str">
        <f t="shared" si="11"/>
        <v/>
      </c>
      <c r="AN120" s="236"/>
      <c r="AO120" s="236"/>
      <c r="AP120" s="236"/>
      <c r="AQ120" s="237"/>
      <c r="AR120" s="12"/>
    </row>
    <row r="121" spans="7:56" ht="20.100000000000001" customHeight="1">
      <c r="G121" s="12"/>
      <c r="H121" s="233">
        <v>21</v>
      </c>
      <c r="I121" s="203"/>
      <c r="J121" s="234" t="str">
        <f t="shared" si="5"/>
        <v/>
      </c>
      <c r="K121" s="234"/>
      <c r="L121" s="234"/>
      <c r="M121" s="234"/>
      <c r="N121" s="234"/>
      <c r="O121" s="203" t="str">
        <f t="shared" si="6"/>
        <v/>
      </c>
      <c r="P121" s="203"/>
      <c r="Q121" s="203"/>
      <c r="R121" s="203"/>
      <c r="S121" s="203"/>
      <c r="T121" s="203"/>
      <c r="U121" s="203" t="str">
        <f t="shared" si="7"/>
        <v/>
      </c>
      <c r="V121" s="203"/>
      <c r="W121" s="203"/>
      <c r="X121" s="203"/>
      <c r="Y121" s="203"/>
      <c r="Z121" s="203"/>
      <c r="AA121" s="203"/>
      <c r="AB121" s="203"/>
      <c r="AC121" s="203"/>
      <c r="AD121" s="203" t="str">
        <f t="shared" si="8"/>
        <v/>
      </c>
      <c r="AE121" s="203"/>
      <c r="AF121" s="235" t="str">
        <f t="shared" si="9"/>
        <v/>
      </c>
      <c r="AG121" s="235"/>
      <c r="AH121" s="235"/>
      <c r="AI121" s="235"/>
      <c r="AJ121" s="235"/>
      <c r="AK121" s="203" t="str">
        <f t="shared" si="10"/>
        <v/>
      </c>
      <c r="AL121" s="203"/>
      <c r="AM121" s="236" t="str">
        <f t="shared" si="11"/>
        <v/>
      </c>
      <c r="AN121" s="236"/>
      <c r="AO121" s="236"/>
      <c r="AP121" s="236"/>
      <c r="AQ121" s="237"/>
      <c r="AR121" s="12"/>
    </row>
    <row r="122" spans="7:56" ht="20.100000000000001" customHeight="1">
      <c r="G122" s="12"/>
      <c r="H122" s="233">
        <v>22</v>
      </c>
      <c r="I122" s="203"/>
      <c r="J122" s="234" t="str">
        <f t="shared" si="5"/>
        <v/>
      </c>
      <c r="K122" s="234"/>
      <c r="L122" s="234"/>
      <c r="M122" s="234"/>
      <c r="N122" s="234"/>
      <c r="O122" s="203" t="str">
        <f t="shared" si="6"/>
        <v/>
      </c>
      <c r="P122" s="203"/>
      <c r="Q122" s="203"/>
      <c r="R122" s="203"/>
      <c r="S122" s="203"/>
      <c r="T122" s="203"/>
      <c r="U122" s="203" t="str">
        <f t="shared" si="7"/>
        <v/>
      </c>
      <c r="V122" s="203"/>
      <c r="W122" s="203"/>
      <c r="X122" s="203"/>
      <c r="Y122" s="203"/>
      <c r="Z122" s="203"/>
      <c r="AA122" s="203"/>
      <c r="AB122" s="203"/>
      <c r="AC122" s="203"/>
      <c r="AD122" s="203" t="str">
        <f t="shared" si="8"/>
        <v/>
      </c>
      <c r="AE122" s="203"/>
      <c r="AF122" s="235" t="str">
        <f t="shared" si="9"/>
        <v/>
      </c>
      <c r="AG122" s="235"/>
      <c r="AH122" s="235"/>
      <c r="AI122" s="235"/>
      <c r="AJ122" s="235"/>
      <c r="AK122" s="203" t="str">
        <f t="shared" si="10"/>
        <v/>
      </c>
      <c r="AL122" s="203"/>
      <c r="AM122" s="236" t="str">
        <f t="shared" si="11"/>
        <v/>
      </c>
      <c r="AN122" s="236"/>
      <c r="AO122" s="236"/>
      <c r="AP122" s="236"/>
      <c r="AQ122" s="237"/>
      <c r="AR122" s="12"/>
    </row>
    <row r="123" spans="7:56" ht="20.100000000000001" customHeight="1">
      <c r="G123" s="12"/>
      <c r="H123" s="233">
        <v>23</v>
      </c>
      <c r="I123" s="203"/>
      <c r="J123" s="234" t="str">
        <f t="shared" si="5"/>
        <v/>
      </c>
      <c r="K123" s="234"/>
      <c r="L123" s="234"/>
      <c r="M123" s="234"/>
      <c r="N123" s="234"/>
      <c r="O123" s="203" t="str">
        <f t="shared" si="6"/>
        <v/>
      </c>
      <c r="P123" s="203"/>
      <c r="Q123" s="203"/>
      <c r="R123" s="203"/>
      <c r="S123" s="203"/>
      <c r="T123" s="203"/>
      <c r="U123" s="203" t="str">
        <f t="shared" si="7"/>
        <v/>
      </c>
      <c r="V123" s="203"/>
      <c r="W123" s="203"/>
      <c r="X123" s="203"/>
      <c r="Y123" s="203"/>
      <c r="Z123" s="203"/>
      <c r="AA123" s="203"/>
      <c r="AB123" s="203"/>
      <c r="AC123" s="203"/>
      <c r="AD123" s="203" t="str">
        <f t="shared" si="8"/>
        <v/>
      </c>
      <c r="AE123" s="203"/>
      <c r="AF123" s="235" t="str">
        <f t="shared" si="9"/>
        <v/>
      </c>
      <c r="AG123" s="235"/>
      <c r="AH123" s="235"/>
      <c r="AI123" s="235"/>
      <c r="AJ123" s="235"/>
      <c r="AK123" s="203" t="str">
        <f t="shared" si="10"/>
        <v/>
      </c>
      <c r="AL123" s="203"/>
      <c r="AM123" s="236" t="str">
        <f t="shared" si="11"/>
        <v/>
      </c>
      <c r="AN123" s="236"/>
      <c r="AO123" s="236"/>
      <c r="AP123" s="236"/>
      <c r="AQ123" s="237"/>
      <c r="AR123" s="12"/>
    </row>
    <row r="124" spans="7:56" ht="20.100000000000001" customHeight="1">
      <c r="G124" s="12"/>
      <c r="H124" s="233">
        <v>24</v>
      </c>
      <c r="I124" s="203"/>
      <c r="J124" s="234" t="str">
        <f t="shared" si="5"/>
        <v/>
      </c>
      <c r="K124" s="234"/>
      <c r="L124" s="234"/>
      <c r="M124" s="234"/>
      <c r="N124" s="234"/>
      <c r="O124" s="203" t="str">
        <f t="shared" si="6"/>
        <v/>
      </c>
      <c r="P124" s="203"/>
      <c r="Q124" s="203"/>
      <c r="R124" s="203"/>
      <c r="S124" s="203"/>
      <c r="T124" s="203"/>
      <c r="U124" s="203" t="str">
        <f t="shared" si="7"/>
        <v/>
      </c>
      <c r="V124" s="203"/>
      <c r="W124" s="203"/>
      <c r="X124" s="203"/>
      <c r="Y124" s="203"/>
      <c r="Z124" s="203"/>
      <c r="AA124" s="203"/>
      <c r="AB124" s="203"/>
      <c r="AC124" s="203"/>
      <c r="AD124" s="203" t="str">
        <f t="shared" si="8"/>
        <v/>
      </c>
      <c r="AE124" s="203"/>
      <c r="AF124" s="235" t="str">
        <f t="shared" si="9"/>
        <v/>
      </c>
      <c r="AG124" s="235"/>
      <c r="AH124" s="235"/>
      <c r="AI124" s="235"/>
      <c r="AJ124" s="235"/>
      <c r="AK124" s="203" t="str">
        <f t="shared" si="10"/>
        <v/>
      </c>
      <c r="AL124" s="203"/>
      <c r="AM124" s="236" t="str">
        <f t="shared" si="11"/>
        <v/>
      </c>
      <c r="AN124" s="236"/>
      <c r="AO124" s="236"/>
      <c r="AP124" s="236"/>
      <c r="AQ124" s="237"/>
      <c r="AR124" s="12"/>
    </row>
    <row r="125" spans="7:56" ht="20.100000000000001" customHeight="1">
      <c r="G125" s="12"/>
      <c r="H125" s="223">
        <v>25</v>
      </c>
      <c r="I125" s="224"/>
      <c r="J125" s="251" t="str">
        <f t="shared" si="5"/>
        <v/>
      </c>
      <c r="K125" s="251"/>
      <c r="L125" s="251"/>
      <c r="M125" s="251"/>
      <c r="N125" s="251"/>
      <c r="O125" s="224" t="str">
        <f t="shared" si="6"/>
        <v/>
      </c>
      <c r="P125" s="224"/>
      <c r="Q125" s="224"/>
      <c r="R125" s="224"/>
      <c r="S125" s="224"/>
      <c r="T125" s="224"/>
      <c r="U125" s="224" t="str">
        <f t="shared" si="7"/>
        <v/>
      </c>
      <c r="V125" s="224"/>
      <c r="W125" s="224"/>
      <c r="X125" s="224"/>
      <c r="Y125" s="224"/>
      <c r="Z125" s="224"/>
      <c r="AA125" s="224"/>
      <c r="AB125" s="224"/>
      <c r="AC125" s="224"/>
      <c r="AD125" s="224" t="str">
        <f t="shared" si="8"/>
        <v/>
      </c>
      <c r="AE125" s="224"/>
      <c r="AF125" s="252" t="str">
        <f t="shared" si="9"/>
        <v/>
      </c>
      <c r="AG125" s="252"/>
      <c r="AH125" s="252"/>
      <c r="AI125" s="252"/>
      <c r="AJ125" s="252"/>
      <c r="AK125" s="224" t="str">
        <f t="shared" si="10"/>
        <v/>
      </c>
      <c r="AL125" s="224"/>
      <c r="AM125" s="240" t="str">
        <f t="shared" si="11"/>
        <v/>
      </c>
      <c r="AN125" s="240"/>
      <c r="AO125" s="240"/>
      <c r="AP125" s="240"/>
      <c r="AQ125" s="241"/>
      <c r="AR125" s="12"/>
    </row>
    <row r="126" spans="7:56" ht="15" customHeight="1">
      <c r="G126" s="12"/>
      <c r="H126" s="20" t="s">
        <v>51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21" t="s">
        <v>63</v>
      </c>
      <c r="AR126" s="12"/>
    </row>
    <row r="127" spans="7:56" ht="15" customHeight="1">
      <c r="G127" s="12"/>
      <c r="H127" s="19"/>
      <c r="I127" s="242"/>
      <c r="J127" s="243"/>
      <c r="K127" s="243"/>
      <c r="L127" s="244"/>
      <c r="M127" s="245" t="s">
        <v>53</v>
      </c>
      <c r="N127" s="246"/>
      <c r="O127" s="246" t="s">
        <v>54</v>
      </c>
      <c r="P127" s="246"/>
      <c r="Q127" s="246" t="s">
        <v>55</v>
      </c>
      <c r="R127" s="246"/>
      <c r="S127" s="246" t="s">
        <v>56</v>
      </c>
      <c r="T127" s="246"/>
      <c r="U127" s="246" t="s">
        <v>57</v>
      </c>
      <c r="V127" s="246"/>
      <c r="W127" s="246" t="s">
        <v>58</v>
      </c>
      <c r="X127" s="247"/>
      <c r="Y127" s="248" t="s">
        <v>60</v>
      </c>
      <c r="Z127" s="249"/>
      <c r="AA127" s="250"/>
      <c r="AB127" s="22" t="s">
        <v>61</v>
      </c>
      <c r="AC127" s="22"/>
      <c r="AD127" s="22"/>
      <c r="AE127" s="22"/>
      <c r="AF127" s="22"/>
      <c r="AG127" s="23"/>
      <c r="AH127" s="24"/>
      <c r="AI127" s="149" t="s">
        <v>8</v>
      </c>
      <c r="AJ127" s="149"/>
      <c r="AK127" s="149"/>
      <c r="AL127" s="149"/>
      <c r="AM127" s="149"/>
      <c r="AN127" s="149"/>
      <c r="AO127" s="149"/>
      <c r="AP127" s="149"/>
      <c r="AQ127" s="149"/>
      <c r="AR127" s="12"/>
      <c r="BA127" s="2"/>
      <c r="BB127" s="2"/>
      <c r="BC127" s="6"/>
      <c r="BD127" s="6"/>
    </row>
    <row r="128" spans="7:56" ht="15" customHeight="1">
      <c r="G128" s="12"/>
      <c r="H128" s="19"/>
      <c r="I128" s="259" t="s">
        <v>6</v>
      </c>
      <c r="J128" s="260"/>
      <c r="K128" s="260"/>
      <c r="L128" s="261"/>
      <c r="M128" s="262">
        <f>COUNTIFS($AD$101:$AE$125,"男",$AK$101:$AL$125,"1")</f>
        <v>0</v>
      </c>
      <c r="N128" s="260"/>
      <c r="O128" s="260">
        <f>COUNTIFS($AD$101:$AE$125,"男",$AK$101:$AL$125,"2")</f>
        <v>0</v>
      </c>
      <c r="P128" s="260"/>
      <c r="Q128" s="260">
        <f>COUNTIFS($AD$101:$AE$125,"男",$AK$101:$AL$125,"3")</f>
        <v>0</v>
      </c>
      <c r="R128" s="260"/>
      <c r="S128" s="260">
        <f>COUNTIFS($AD$101:$AE$125,"男",$AK$101:$AL$125,"4")</f>
        <v>0</v>
      </c>
      <c r="T128" s="260"/>
      <c r="U128" s="260">
        <f>COUNTIFS($AD$101:$AE$125,"男",$AK$101:$AL$125,"5")</f>
        <v>0</v>
      </c>
      <c r="V128" s="260"/>
      <c r="W128" s="260">
        <f>COUNTIFS($AD$101:$AE$125,"男",$AK$101:$AL$125,"6")</f>
        <v>0</v>
      </c>
      <c r="X128" s="263"/>
      <c r="Y128" s="259">
        <f>SUM(M128:X128)</f>
        <v>0</v>
      </c>
      <c r="Z128" s="260"/>
      <c r="AA128" s="261"/>
      <c r="AB128" s="264">
        <f>SUM(Y128:AA129)</f>
        <v>0</v>
      </c>
      <c r="AC128" s="264"/>
      <c r="AD128" s="264"/>
      <c r="AE128" s="264"/>
      <c r="AF128" s="264"/>
      <c r="AG128" s="264"/>
      <c r="AH128" s="25"/>
      <c r="AI128" s="253">
        <f>500*AB128</f>
        <v>0</v>
      </c>
      <c r="AJ128" s="253"/>
      <c r="AK128" s="253"/>
      <c r="AL128" s="253"/>
      <c r="AM128" s="253"/>
      <c r="AN128" s="253"/>
      <c r="AO128" s="253"/>
      <c r="AP128" s="253"/>
      <c r="AQ128" s="253"/>
      <c r="AR128" s="12"/>
      <c r="BA128" s="2"/>
      <c r="BB128" s="2"/>
      <c r="BC128" s="6"/>
      <c r="BD128" s="6"/>
    </row>
    <row r="129" spans="7:56" ht="15" customHeight="1">
      <c r="G129" s="12"/>
      <c r="H129" s="19"/>
      <c r="I129" s="254" t="s">
        <v>7</v>
      </c>
      <c r="J129" s="255"/>
      <c r="K129" s="255"/>
      <c r="L129" s="256"/>
      <c r="M129" s="257">
        <f>COUNTIFS($AD$101:$AE$125,"女",$AK$101:$AL$125,"1")</f>
        <v>0</v>
      </c>
      <c r="N129" s="255"/>
      <c r="O129" s="255">
        <f>COUNTIFS($AD$101:$AE$125,"女",$AK$101:$AL$125,"2")</f>
        <v>0</v>
      </c>
      <c r="P129" s="255"/>
      <c r="Q129" s="255">
        <f>COUNTIFS($AD$101:$AE$125,"女",$AK$101:$AL$125,"3")</f>
        <v>0</v>
      </c>
      <c r="R129" s="255"/>
      <c r="S129" s="255">
        <f>COUNTIFS($AD$101:$AE$125,"女",$AK$101:$AL$125,"4")</f>
        <v>0</v>
      </c>
      <c r="T129" s="255"/>
      <c r="U129" s="255">
        <f>COUNTIFS($AD$101:$AE$125,"女",$AK$101:$AL$125,"5")</f>
        <v>0</v>
      </c>
      <c r="V129" s="255"/>
      <c r="W129" s="255">
        <f>COUNTIFS($AD$101:$AE$125,"女",$AK$101:$AL$125,"6")</f>
        <v>0</v>
      </c>
      <c r="X129" s="258"/>
      <c r="Y129" s="254">
        <f>SUM(M129:X129)</f>
        <v>0</v>
      </c>
      <c r="Z129" s="255"/>
      <c r="AA129" s="256"/>
      <c r="AB129" s="264"/>
      <c r="AC129" s="264"/>
      <c r="AD129" s="264"/>
      <c r="AE129" s="264"/>
      <c r="AF129" s="264"/>
      <c r="AG129" s="264"/>
      <c r="AH129" s="25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12"/>
      <c r="BA129" s="2"/>
      <c r="BB129" s="2"/>
      <c r="BC129" s="6"/>
      <c r="BD129" s="6"/>
    </row>
    <row r="130" spans="7:56" ht="15" customHeight="1">
      <c r="G130" s="12"/>
      <c r="H130" s="19"/>
      <c r="I130" s="269" t="s">
        <v>59</v>
      </c>
      <c r="J130" s="270"/>
      <c r="K130" s="270"/>
      <c r="L130" s="271"/>
      <c r="M130" s="272">
        <f>SUM(M128:N129)</f>
        <v>0</v>
      </c>
      <c r="N130" s="265"/>
      <c r="O130" s="265">
        <f>SUM(O128:P129)</f>
        <v>0</v>
      </c>
      <c r="P130" s="265"/>
      <c r="Q130" s="265">
        <f>SUM(Q128:R129)</f>
        <v>0</v>
      </c>
      <c r="R130" s="265"/>
      <c r="S130" s="265">
        <f>SUM(S128:T129)</f>
        <v>0</v>
      </c>
      <c r="T130" s="265"/>
      <c r="U130" s="265">
        <f>SUM(U128:V129)</f>
        <v>0</v>
      </c>
      <c r="V130" s="265"/>
      <c r="W130" s="265">
        <f>SUM(W128:X129)</f>
        <v>0</v>
      </c>
      <c r="X130" s="266"/>
      <c r="Y130" s="26"/>
      <c r="Z130" s="26"/>
      <c r="AA130" s="26"/>
      <c r="AB130" s="26"/>
      <c r="AC130" s="26"/>
      <c r="AD130" s="26"/>
      <c r="AE130" s="26"/>
      <c r="AF130" s="26"/>
      <c r="AG130" s="19"/>
      <c r="AH130" s="19"/>
      <c r="AI130" s="267" t="s">
        <v>52</v>
      </c>
      <c r="AJ130" s="267"/>
      <c r="AK130" s="267"/>
      <c r="AL130" s="267"/>
      <c r="AM130" s="268"/>
      <c r="AN130" s="268"/>
      <c r="AO130" s="268"/>
      <c r="AP130" s="268"/>
      <c r="AQ130" s="268"/>
      <c r="AR130" s="12"/>
      <c r="BA130" s="2"/>
      <c r="BB130" s="2"/>
      <c r="BC130" s="6"/>
      <c r="BD130" s="6"/>
    </row>
    <row r="131" spans="7:56" ht="15" customHeight="1"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267"/>
      <c r="AJ131" s="267"/>
      <c r="AK131" s="267"/>
      <c r="AL131" s="267"/>
      <c r="AM131" s="268"/>
      <c r="AN131" s="268"/>
      <c r="AO131" s="268"/>
      <c r="AP131" s="268"/>
      <c r="AQ131" s="268"/>
      <c r="AR131" s="12"/>
    </row>
    <row r="132" spans="7:56" ht="15" customHeight="1"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5" spans="7:56" ht="15" customHeight="1">
      <c r="AM135" s="16"/>
    </row>
  </sheetData>
  <sheetProtection sheet="1" objects="1" scenarios="1" selectLockedCells="1"/>
  <mergeCells count="634">
    <mergeCell ref="W130:X130"/>
    <mergeCell ref="AI130:AL131"/>
    <mergeCell ref="AM130:AQ131"/>
    <mergeCell ref="I130:L130"/>
    <mergeCell ref="M130:N130"/>
    <mergeCell ref="O130:P130"/>
    <mergeCell ref="Q130:R130"/>
    <mergeCell ref="S130:T130"/>
    <mergeCell ref="U130:V130"/>
    <mergeCell ref="AI128:AQ129"/>
    <mergeCell ref="I129:L129"/>
    <mergeCell ref="M129:N129"/>
    <mergeCell ref="O129:P129"/>
    <mergeCell ref="Q129:R129"/>
    <mergeCell ref="S129:T129"/>
    <mergeCell ref="U129:V129"/>
    <mergeCell ref="W129:X129"/>
    <mergeCell ref="Y129:AA129"/>
    <mergeCell ref="I128:L128"/>
    <mergeCell ref="M128:N128"/>
    <mergeCell ref="O128:P128"/>
    <mergeCell ref="Q128:R128"/>
    <mergeCell ref="S128:T128"/>
    <mergeCell ref="U128:V128"/>
    <mergeCell ref="W128:X128"/>
    <mergeCell ref="Y128:AA128"/>
    <mergeCell ref="AB128:AG129"/>
    <mergeCell ref="AK125:AL125"/>
    <mergeCell ref="AM125:AQ125"/>
    <mergeCell ref="I127:L127"/>
    <mergeCell ref="M127:N127"/>
    <mergeCell ref="O127:P127"/>
    <mergeCell ref="Q127:R127"/>
    <mergeCell ref="S127:T127"/>
    <mergeCell ref="U127:V127"/>
    <mergeCell ref="W127:X127"/>
    <mergeCell ref="Y127:AA127"/>
    <mergeCell ref="H125:I125"/>
    <mergeCell ref="J125:N125"/>
    <mergeCell ref="O125:T125"/>
    <mergeCell ref="U125:AC125"/>
    <mergeCell ref="AD125:AE125"/>
    <mergeCell ref="AF125:AJ125"/>
    <mergeCell ref="AI127:AQ127"/>
    <mergeCell ref="AK123:AL123"/>
    <mergeCell ref="AM123:AQ123"/>
    <mergeCell ref="H124:I124"/>
    <mergeCell ref="J124:N124"/>
    <mergeCell ref="O124:T124"/>
    <mergeCell ref="U124:AC124"/>
    <mergeCell ref="AD124:AE124"/>
    <mergeCell ref="AF124:AJ124"/>
    <mergeCell ref="AK124:AL124"/>
    <mergeCell ref="AM124:AQ124"/>
    <mergeCell ref="H123:I123"/>
    <mergeCell ref="J123:N123"/>
    <mergeCell ref="O123:T123"/>
    <mergeCell ref="U123:AC123"/>
    <mergeCell ref="AD123:AE123"/>
    <mergeCell ref="AF123:AJ123"/>
    <mergeCell ref="AK121:AL121"/>
    <mergeCell ref="AM121:AQ121"/>
    <mergeCell ref="H122:I122"/>
    <mergeCell ref="J122:N122"/>
    <mergeCell ref="O122:T122"/>
    <mergeCell ref="U122:AC122"/>
    <mergeCell ref="AD122:AE122"/>
    <mergeCell ref="AF122:AJ122"/>
    <mergeCell ref="AK122:AL122"/>
    <mergeCell ref="AM122:AQ122"/>
    <mergeCell ref="H121:I121"/>
    <mergeCell ref="J121:N121"/>
    <mergeCell ref="O121:T121"/>
    <mergeCell ref="U121:AC121"/>
    <mergeCell ref="AD121:AE121"/>
    <mergeCell ref="AF121:AJ121"/>
    <mergeCell ref="AK119:AL119"/>
    <mergeCell ref="AM119:AQ119"/>
    <mergeCell ref="H120:I120"/>
    <mergeCell ref="J120:N120"/>
    <mergeCell ref="O120:T120"/>
    <mergeCell ref="U120:AC120"/>
    <mergeCell ref="AD120:AE120"/>
    <mergeCell ref="AF120:AJ120"/>
    <mergeCell ref="AK120:AL120"/>
    <mergeCell ref="AM120:AQ120"/>
    <mergeCell ref="H119:I119"/>
    <mergeCell ref="J119:N119"/>
    <mergeCell ref="O119:T119"/>
    <mergeCell ref="U119:AC119"/>
    <mergeCell ref="AD119:AE119"/>
    <mergeCell ref="AF119:AJ119"/>
    <mergeCell ref="AK117:AL117"/>
    <mergeCell ref="AM117:AQ117"/>
    <mergeCell ref="H118:I118"/>
    <mergeCell ref="J118:N118"/>
    <mergeCell ref="O118:T118"/>
    <mergeCell ref="U118:AC118"/>
    <mergeCell ref="AD118:AE118"/>
    <mergeCell ref="AF118:AJ118"/>
    <mergeCell ref="AK118:AL118"/>
    <mergeCell ref="AM118:AQ118"/>
    <mergeCell ref="H117:I117"/>
    <mergeCell ref="J117:N117"/>
    <mergeCell ref="O117:T117"/>
    <mergeCell ref="U117:AC117"/>
    <mergeCell ref="AD117:AE117"/>
    <mergeCell ref="AF117:AJ117"/>
    <mergeCell ref="AK115:AL115"/>
    <mergeCell ref="AM115:AQ115"/>
    <mergeCell ref="H116:I116"/>
    <mergeCell ref="J116:N116"/>
    <mergeCell ref="O116:T116"/>
    <mergeCell ref="U116:AC116"/>
    <mergeCell ref="AD116:AE116"/>
    <mergeCell ref="AF116:AJ116"/>
    <mergeCell ref="AK116:AL116"/>
    <mergeCell ref="AM116:AQ116"/>
    <mergeCell ref="H115:I115"/>
    <mergeCell ref="J115:N115"/>
    <mergeCell ref="O115:T115"/>
    <mergeCell ref="U115:AC115"/>
    <mergeCell ref="AD115:AE115"/>
    <mergeCell ref="AF115:AJ115"/>
    <mergeCell ref="AK113:AL113"/>
    <mergeCell ref="AM113:AQ113"/>
    <mergeCell ref="H114:I114"/>
    <mergeCell ref="J114:N114"/>
    <mergeCell ref="O114:T114"/>
    <mergeCell ref="U114:AC114"/>
    <mergeCell ref="AD114:AE114"/>
    <mergeCell ref="AF114:AJ114"/>
    <mergeCell ref="AK114:AL114"/>
    <mergeCell ref="AM114:AQ114"/>
    <mergeCell ref="H113:I113"/>
    <mergeCell ref="J113:N113"/>
    <mergeCell ref="O113:T113"/>
    <mergeCell ref="U113:AC113"/>
    <mergeCell ref="AD113:AE113"/>
    <mergeCell ref="AF113:AJ113"/>
    <mergeCell ref="AK111:AL111"/>
    <mergeCell ref="AM111:AQ111"/>
    <mergeCell ref="H112:I112"/>
    <mergeCell ref="J112:N112"/>
    <mergeCell ref="O112:T112"/>
    <mergeCell ref="U112:AC112"/>
    <mergeCell ref="AD112:AE112"/>
    <mergeCell ref="AF112:AJ112"/>
    <mergeCell ref="AK112:AL112"/>
    <mergeCell ref="AM112:AQ112"/>
    <mergeCell ref="H111:I111"/>
    <mergeCell ref="J111:N111"/>
    <mergeCell ref="O111:T111"/>
    <mergeCell ref="U111:AC111"/>
    <mergeCell ref="AD111:AE111"/>
    <mergeCell ref="AF111:AJ111"/>
    <mergeCell ref="AK109:AL109"/>
    <mergeCell ref="AM109:AQ109"/>
    <mergeCell ref="H110:I110"/>
    <mergeCell ref="J110:N110"/>
    <mergeCell ref="O110:T110"/>
    <mergeCell ref="U110:AC110"/>
    <mergeCell ref="AD110:AE110"/>
    <mergeCell ref="AF110:AJ110"/>
    <mergeCell ref="AK110:AL110"/>
    <mergeCell ref="AM110:AQ110"/>
    <mergeCell ref="H109:I109"/>
    <mergeCell ref="J109:N109"/>
    <mergeCell ref="O109:T109"/>
    <mergeCell ref="U109:AC109"/>
    <mergeCell ref="AD109:AE109"/>
    <mergeCell ref="AF109:AJ109"/>
    <mergeCell ref="AK107:AL107"/>
    <mergeCell ref="AM107:AQ107"/>
    <mergeCell ref="H108:I108"/>
    <mergeCell ref="J108:N108"/>
    <mergeCell ref="O108:T108"/>
    <mergeCell ref="U108:AC108"/>
    <mergeCell ref="AD108:AE108"/>
    <mergeCell ref="AF108:AJ108"/>
    <mergeCell ref="AK108:AL108"/>
    <mergeCell ref="AM108:AQ108"/>
    <mergeCell ref="H107:I107"/>
    <mergeCell ref="J107:N107"/>
    <mergeCell ref="O107:T107"/>
    <mergeCell ref="U107:AC107"/>
    <mergeCell ref="AD107:AE107"/>
    <mergeCell ref="AF107:AJ107"/>
    <mergeCell ref="AK105:AL105"/>
    <mergeCell ref="AM105:AQ105"/>
    <mergeCell ref="H106:I106"/>
    <mergeCell ref="J106:N106"/>
    <mergeCell ref="O106:T106"/>
    <mergeCell ref="U106:AC106"/>
    <mergeCell ref="AD106:AE106"/>
    <mergeCell ref="AF106:AJ106"/>
    <mergeCell ref="AK106:AL106"/>
    <mergeCell ref="AM106:AQ106"/>
    <mergeCell ref="H105:I105"/>
    <mergeCell ref="J105:N105"/>
    <mergeCell ref="O105:T105"/>
    <mergeCell ref="U105:AC105"/>
    <mergeCell ref="AD105:AE105"/>
    <mergeCell ref="AF105:AJ105"/>
    <mergeCell ref="AK103:AL103"/>
    <mergeCell ref="AM103:AQ103"/>
    <mergeCell ref="H104:I104"/>
    <mergeCell ref="J104:N104"/>
    <mergeCell ref="O104:T104"/>
    <mergeCell ref="U104:AC104"/>
    <mergeCell ref="AD104:AE104"/>
    <mergeCell ref="AF104:AJ104"/>
    <mergeCell ref="AK104:AL104"/>
    <mergeCell ref="AM104:AQ104"/>
    <mergeCell ref="H103:I103"/>
    <mergeCell ref="J103:N103"/>
    <mergeCell ref="O103:T103"/>
    <mergeCell ref="U103:AC103"/>
    <mergeCell ref="AD103:AE103"/>
    <mergeCell ref="AF103:AJ103"/>
    <mergeCell ref="H102:I102"/>
    <mergeCell ref="J102:N102"/>
    <mergeCell ref="O102:T102"/>
    <mergeCell ref="U102:AC102"/>
    <mergeCell ref="AD102:AE102"/>
    <mergeCell ref="AF102:AJ102"/>
    <mergeCell ref="AK102:AL102"/>
    <mergeCell ref="AM102:AQ102"/>
    <mergeCell ref="H101:I101"/>
    <mergeCell ref="J101:N101"/>
    <mergeCell ref="O101:T101"/>
    <mergeCell ref="U101:AC101"/>
    <mergeCell ref="AD101:AE101"/>
    <mergeCell ref="AF101:AJ101"/>
    <mergeCell ref="H99:I100"/>
    <mergeCell ref="J99:N100"/>
    <mergeCell ref="O99:T100"/>
    <mergeCell ref="U99:AC100"/>
    <mergeCell ref="AD99:AE100"/>
    <mergeCell ref="AF99:AJ100"/>
    <mergeCell ref="AK99:AL100"/>
    <mergeCell ref="AM99:AQ100"/>
    <mergeCell ref="AK101:AL101"/>
    <mergeCell ref="AM101:AQ101"/>
    <mergeCell ref="H94:I94"/>
    <mergeCell ref="J94:L94"/>
    <mergeCell ref="M94:S94"/>
    <mergeCell ref="T94:X96"/>
    <mergeCell ref="Y94:AB94"/>
    <mergeCell ref="AC94:AI94"/>
    <mergeCell ref="AJ94:AK96"/>
    <mergeCell ref="AL94:AQ96"/>
    <mergeCell ref="H95:I98"/>
    <mergeCell ref="J95:L96"/>
    <mergeCell ref="M95:S96"/>
    <mergeCell ref="Y95:AB95"/>
    <mergeCell ref="AC95:AI95"/>
    <mergeCell ref="Y96:AB96"/>
    <mergeCell ref="AC96:AI96"/>
    <mergeCell ref="J97:L97"/>
    <mergeCell ref="M97:AQ97"/>
    <mergeCell ref="J98:L98"/>
    <mergeCell ref="M98:AQ98"/>
    <mergeCell ref="H89:L90"/>
    <mergeCell ref="M89:AB90"/>
    <mergeCell ref="AC89:AG90"/>
    <mergeCell ref="AH89:AQ90"/>
    <mergeCell ref="H91:I91"/>
    <mergeCell ref="J91:L91"/>
    <mergeCell ref="M91:S91"/>
    <mergeCell ref="T91:X93"/>
    <mergeCell ref="Y91:AF93"/>
    <mergeCell ref="AG91:AJ93"/>
    <mergeCell ref="AK91:AQ93"/>
    <mergeCell ref="H92:L93"/>
    <mergeCell ref="M92:S93"/>
    <mergeCell ref="H85:AQ86"/>
    <mergeCell ref="AH87:AK87"/>
    <mergeCell ref="AL87:AQ87"/>
    <mergeCell ref="H88:I88"/>
    <mergeCell ref="J88:L88"/>
    <mergeCell ref="M88:AB88"/>
    <mergeCell ref="AC88:AD88"/>
    <mergeCell ref="AE88:AG88"/>
    <mergeCell ref="AH88:AQ88"/>
    <mergeCell ref="H87:L87"/>
    <mergeCell ref="M87:Q87"/>
    <mergeCell ref="AI71:AJ71"/>
    <mergeCell ref="AK71:AO71"/>
    <mergeCell ref="AP71:AQ71"/>
    <mergeCell ref="AR71:AV71"/>
    <mergeCell ref="BG71:BH71"/>
    <mergeCell ref="H83:AQ84"/>
    <mergeCell ref="H71:I71"/>
    <mergeCell ref="J71:N71"/>
    <mergeCell ref="O71:R71"/>
    <mergeCell ref="S71:W71"/>
    <mergeCell ref="X71:AB71"/>
    <mergeCell ref="AC71:AH71"/>
    <mergeCell ref="AC70:AH70"/>
    <mergeCell ref="AI70:AJ70"/>
    <mergeCell ref="AK70:AO70"/>
    <mergeCell ref="AP70:AQ70"/>
    <mergeCell ref="AR70:AV70"/>
    <mergeCell ref="BG70:BH70"/>
    <mergeCell ref="AI69:AJ69"/>
    <mergeCell ref="AK69:AO69"/>
    <mergeCell ref="AP69:AQ69"/>
    <mergeCell ref="AR69:AV69"/>
    <mergeCell ref="BG69:BH69"/>
    <mergeCell ref="AC69:AH69"/>
    <mergeCell ref="H70:I70"/>
    <mergeCell ref="J70:N70"/>
    <mergeCell ref="O70:R70"/>
    <mergeCell ref="S70:W70"/>
    <mergeCell ref="X70:AB70"/>
    <mergeCell ref="H69:I69"/>
    <mergeCell ref="J69:N69"/>
    <mergeCell ref="O69:R69"/>
    <mergeCell ref="S69:W69"/>
    <mergeCell ref="X69:AB69"/>
    <mergeCell ref="AC68:AH68"/>
    <mergeCell ref="AI68:AJ68"/>
    <mergeCell ref="AK68:AO68"/>
    <mergeCell ref="AP68:AQ68"/>
    <mergeCell ref="AR68:AV68"/>
    <mergeCell ref="BG68:BH68"/>
    <mergeCell ref="AI67:AJ67"/>
    <mergeCell ref="AK67:AO67"/>
    <mergeCell ref="AP67:AQ67"/>
    <mergeCell ref="AR67:AV67"/>
    <mergeCell ref="BG67:BH67"/>
    <mergeCell ref="AC67:AH67"/>
    <mergeCell ref="H68:I68"/>
    <mergeCell ref="J68:N68"/>
    <mergeCell ref="O68:R68"/>
    <mergeCell ref="S68:W68"/>
    <mergeCell ref="X68:AB68"/>
    <mergeCell ref="H67:I67"/>
    <mergeCell ref="J67:N67"/>
    <mergeCell ref="O67:R67"/>
    <mergeCell ref="S67:W67"/>
    <mergeCell ref="X67:AB67"/>
    <mergeCell ref="AC66:AH66"/>
    <mergeCell ref="AI66:AJ66"/>
    <mergeCell ref="AK66:AO66"/>
    <mergeCell ref="AP66:AQ66"/>
    <mergeCell ref="AR66:AV66"/>
    <mergeCell ref="BG66:BH66"/>
    <mergeCell ref="AI65:AJ65"/>
    <mergeCell ref="AK65:AO65"/>
    <mergeCell ref="AP65:AQ65"/>
    <mergeCell ref="AR65:AV65"/>
    <mergeCell ref="BG65:BH65"/>
    <mergeCell ref="AC65:AH65"/>
    <mergeCell ref="H66:I66"/>
    <mergeCell ref="J66:N66"/>
    <mergeCell ref="O66:R66"/>
    <mergeCell ref="S66:W66"/>
    <mergeCell ref="X66:AB66"/>
    <mergeCell ref="H65:I65"/>
    <mergeCell ref="J65:N65"/>
    <mergeCell ref="O65:R65"/>
    <mergeCell ref="S65:W65"/>
    <mergeCell ref="X65:AB65"/>
    <mergeCell ref="AC64:AH64"/>
    <mergeCell ref="AI64:AJ64"/>
    <mergeCell ref="AK64:AO64"/>
    <mergeCell ref="AP64:AQ64"/>
    <mergeCell ref="AR64:AV64"/>
    <mergeCell ref="BG64:BH64"/>
    <mergeCell ref="AI63:AJ63"/>
    <mergeCell ref="AK63:AO63"/>
    <mergeCell ref="AP63:AQ63"/>
    <mergeCell ref="AR63:AV63"/>
    <mergeCell ref="BG63:BH63"/>
    <mergeCell ref="AC63:AH63"/>
    <mergeCell ref="H64:I64"/>
    <mergeCell ref="J64:N64"/>
    <mergeCell ref="O64:R64"/>
    <mergeCell ref="S64:W64"/>
    <mergeCell ref="X64:AB64"/>
    <mergeCell ref="H63:I63"/>
    <mergeCell ref="J63:N63"/>
    <mergeCell ref="O63:R63"/>
    <mergeCell ref="S63:W63"/>
    <mergeCell ref="X63:AB63"/>
    <mergeCell ref="AC62:AH62"/>
    <mergeCell ref="AI62:AJ62"/>
    <mergeCell ref="AK62:AO62"/>
    <mergeCell ref="AP62:AQ62"/>
    <mergeCell ref="AR62:AV62"/>
    <mergeCell ref="BG62:BH62"/>
    <mergeCell ref="AI61:AJ61"/>
    <mergeCell ref="AK61:AO61"/>
    <mergeCell ref="AP61:AQ61"/>
    <mergeCell ref="AR61:AV61"/>
    <mergeCell ref="BG61:BH61"/>
    <mergeCell ref="AC61:AH61"/>
    <mergeCell ref="H62:I62"/>
    <mergeCell ref="J62:N62"/>
    <mergeCell ref="O62:R62"/>
    <mergeCell ref="S62:W62"/>
    <mergeCell ref="X62:AB62"/>
    <mergeCell ref="H61:I61"/>
    <mergeCell ref="J61:N61"/>
    <mergeCell ref="O61:R61"/>
    <mergeCell ref="S61:W61"/>
    <mergeCell ref="X61:AB61"/>
    <mergeCell ref="AC60:AH60"/>
    <mergeCell ref="AI60:AJ60"/>
    <mergeCell ref="AK60:AO60"/>
    <mergeCell ref="AP60:AQ60"/>
    <mergeCell ref="AR60:AV60"/>
    <mergeCell ref="BG60:BH60"/>
    <mergeCell ref="AI59:AJ59"/>
    <mergeCell ref="AK59:AO59"/>
    <mergeCell ref="AP59:AQ59"/>
    <mergeCell ref="AR59:AV59"/>
    <mergeCell ref="BG59:BH59"/>
    <mergeCell ref="AC59:AH59"/>
    <mergeCell ref="H60:I60"/>
    <mergeCell ref="J60:N60"/>
    <mergeCell ref="O60:R60"/>
    <mergeCell ref="S60:W60"/>
    <mergeCell ref="X60:AB60"/>
    <mergeCell ref="H59:I59"/>
    <mergeCell ref="J59:N59"/>
    <mergeCell ref="O59:R59"/>
    <mergeCell ref="S59:W59"/>
    <mergeCell ref="X59:AB59"/>
    <mergeCell ref="AC58:AH58"/>
    <mergeCell ref="AI58:AJ58"/>
    <mergeCell ref="AK58:AO58"/>
    <mergeCell ref="AP58:AQ58"/>
    <mergeCell ref="AR58:AV58"/>
    <mergeCell ref="BG58:BH58"/>
    <mergeCell ref="AI57:AJ57"/>
    <mergeCell ref="AK57:AO57"/>
    <mergeCell ref="AP57:AQ57"/>
    <mergeCell ref="AR57:AV57"/>
    <mergeCell ref="BG57:BH57"/>
    <mergeCell ref="AC57:AH57"/>
    <mergeCell ref="H58:I58"/>
    <mergeCell ref="J58:N58"/>
    <mergeCell ref="O58:R58"/>
    <mergeCell ref="S58:W58"/>
    <mergeCell ref="X58:AB58"/>
    <mergeCell ref="H57:I57"/>
    <mergeCell ref="J57:N57"/>
    <mergeCell ref="O57:R57"/>
    <mergeCell ref="S57:W57"/>
    <mergeCell ref="X57:AB57"/>
    <mergeCell ref="AC56:AH56"/>
    <mergeCell ref="AI56:AJ56"/>
    <mergeCell ref="AK56:AO56"/>
    <mergeCell ref="AP56:AQ56"/>
    <mergeCell ref="AR56:AV56"/>
    <mergeCell ref="BG56:BH56"/>
    <mergeCell ref="AI55:AJ55"/>
    <mergeCell ref="AK55:AO55"/>
    <mergeCell ref="AP55:AQ55"/>
    <mergeCell ref="AR55:AV55"/>
    <mergeCell ref="BG55:BH55"/>
    <mergeCell ref="AC55:AH55"/>
    <mergeCell ref="H56:I56"/>
    <mergeCell ref="J56:N56"/>
    <mergeCell ref="O56:R56"/>
    <mergeCell ref="S56:W56"/>
    <mergeCell ref="X56:AB56"/>
    <mergeCell ref="H55:I55"/>
    <mergeCell ref="J55:N55"/>
    <mergeCell ref="O55:R55"/>
    <mergeCell ref="S55:W55"/>
    <mergeCell ref="X55:AB55"/>
    <mergeCell ref="AC54:AH54"/>
    <mergeCell ref="AI54:AJ54"/>
    <mergeCell ref="AK54:AO54"/>
    <mergeCell ref="AP54:AQ54"/>
    <mergeCell ref="AR54:AV54"/>
    <mergeCell ref="BG54:BH54"/>
    <mergeCell ref="AI53:AJ53"/>
    <mergeCell ref="AK53:AO53"/>
    <mergeCell ref="AP53:AQ53"/>
    <mergeCell ref="AR53:AV53"/>
    <mergeCell ref="BG53:BH53"/>
    <mergeCell ref="AC53:AH53"/>
    <mergeCell ref="H54:I54"/>
    <mergeCell ref="J54:N54"/>
    <mergeCell ref="O54:R54"/>
    <mergeCell ref="S54:W54"/>
    <mergeCell ref="X54:AB54"/>
    <mergeCell ref="H53:I53"/>
    <mergeCell ref="J53:N53"/>
    <mergeCell ref="O53:R53"/>
    <mergeCell ref="S53:W53"/>
    <mergeCell ref="X53:AB53"/>
    <mergeCell ref="AC52:AH52"/>
    <mergeCell ref="AI52:AJ52"/>
    <mergeCell ref="AK52:AO52"/>
    <mergeCell ref="AP52:AQ52"/>
    <mergeCell ref="AR52:AV52"/>
    <mergeCell ref="BG52:BH52"/>
    <mergeCell ref="AI51:AJ51"/>
    <mergeCell ref="AK51:AO51"/>
    <mergeCell ref="AP51:AQ51"/>
    <mergeCell ref="AR51:AV51"/>
    <mergeCell ref="BG51:BH51"/>
    <mergeCell ref="AC51:AH51"/>
    <mergeCell ref="H52:I52"/>
    <mergeCell ref="J52:N52"/>
    <mergeCell ref="O52:R52"/>
    <mergeCell ref="S52:W52"/>
    <mergeCell ref="X52:AB52"/>
    <mergeCell ref="H51:I51"/>
    <mergeCell ref="J51:N51"/>
    <mergeCell ref="O51:R51"/>
    <mergeCell ref="S51:W51"/>
    <mergeCell ref="X51:AB51"/>
    <mergeCell ref="AC50:AH50"/>
    <mergeCell ref="AI50:AJ50"/>
    <mergeCell ref="AK50:AO50"/>
    <mergeCell ref="AP50:AQ50"/>
    <mergeCell ref="AR50:AV50"/>
    <mergeCell ref="BG50:BH50"/>
    <mergeCell ref="AI49:AJ49"/>
    <mergeCell ref="AK49:AO49"/>
    <mergeCell ref="AP49:AQ49"/>
    <mergeCell ref="AR49:AV49"/>
    <mergeCell ref="BG49:BH49"/>
    <mergeCell ref="AC49:AH49"/>
    <mergeCell ref="H50:I50"/>
    <mergeCell ref="J50:N50"/>
    <mergeCell ref="O50:R50"/>
    <mergeCell ref="S50:W50"/>
    <mergeCell ref="X50:AB50"/>
    <mergeCell ref="H49:I49"/>
    <mergeCell ref="J49:N49"/>
    <mergeCell ref="O49:R49"/>
    <mergeCell ref="S49:W49"/>
    <mergeCell ref="X49:AB49"/>
    <mergeCell ref="AC48:AH48"/>
    <mergeCell ref="AI48:AJ48"/>
    <mergeCell ref="AK48:AO48"/>
    <mergeCell ref="AP48:AQ48"/>
    <mergeCell ref="AR48:AV48"/>
    <mergeCell ref="BG48:BH48"/>
    <mergeCell ref="AI47:AJ47"/>
    <mergeCell ref="AK47:AO47"/>
    <mergeCell ref="AP47:AQ47"/>
    <mergeCell ref="AR47:AV47"/>
    <mergeCell ref="BG47:BH47"/>
    <mergeCell ref="AC47:AH47"/>
    <mergeCell ref="H48:I48"/>
    <mergeCell ref="J48:N48"/>
    <mergeCell ref="O48:R48"/>
    <mergeCell ref="S48:W48"/>
    <mergeCell ref="X48:AB48"/>
    <mergeCell ref="H47:I47"/>
    <mergeCell ref="J47:N47"/>
    <mergeCell ref="O47:R47"/>
    <mergeCell ref="S47:W47"/>
    <mergeCell ref="X47:AB47"/>
    <mergeCell ref="BG45:BH46"/>
    <mergeCell ref="O46:R46"/>
    <mergeCell ref="S46:W46"/>
    <mergeCell ref="X46:AB46"/>
    <mergeCell ref="AC46:AH46"/>
    <mergeCell ref="H42:M43"/>
    <mergeCell ref="H45:I46"/>
    <mergeCell ref="J45:N46"/>
    <mergeCell ref="O45:W45"/>
    <mergeCell ref="X45:AH45"/>
    <mergeCell ref="AI45:AJ46"/>
    <mergeCell ref="M33:Q34"/>
    <mergeCell ref="R33:W34"/>
    <mergeCell ref="H35:L36"/>
    <mergeCell ref="M35:AJ36"/>
    <mergeCell ref="AK35:AL36"/>
    <mergeCell ref="AM35:AQ36"/>
    <mergeCell ref="AK45:AO46"/>
    <mergeCell ref="AP45:AQ46"/>
    <mergeCell ref="AR45:AV46"/>
    <mergeCell ref="AC28:AQ30"/>
    <mergeCell ref="H29:L30"/>
    <mergeCell ref="M29:Q30"/>
    <mergeCell ref="R29:W30"/>
    <mergeCell ref="D32:G40"/>
    <mergeCell ref="H32:I32"/>
    <mergeCell ref="J32:L32"/>
    <mergeCell ref="M32:Q32"/>
    <mergeCell ref="R32:W32"/>
    <mergeCell ref="X32:AB34"/>
    <mergeCell ref="D28:G30"/>
    <mergeCell ref="H28:I28"/>
    <mergeCell ref="J28:L28"/>
    <mergeCell ref="M28:Q28"/>
    <mergeCell ref="R28:W28"/>
    <mergeCell ref="X28:AB30"/>
    <mergeCell ref="H37:L38"/>
    <mergeCell ref="M37:Y38"/>
    <mergeCell ref="Z37:AD38"/>
    <mergeCell ref="AE37:AQ38"/>
    <mergeCell ref="H39:L40"/>
    <mergeCell ref="M39:AQ40"/>
    <mergeCell ref="AC32:AQ34"/>
    <mergeCell ref="H33:L34"/>
    <mergeCell ref="H24:L25"/>
    <mergeCell ref="M24:Q25"/>
    <mergeCell ref="S24:AQ25"/>
    <mergeCell ref="H15:L16"/>
    <mergeCell ref="M15:Q16"/>
    <mergeCell ref="S15:AQ16"/>
    <mergeCell ref="U19:V19"/>
    <mergeCell ref="H20:I20"/>
    <mergeCell ref="J20:L20"/>
    <mergeCell ref="M20:AB20"/>
    <mergeCell ref="AC20:AD20"/>
    <mergeCell ref="AE20:AG20"/>
    <mergeCell ref="AH20:AQ20"/>
    <mergeCell ref="H1:AQ3"/>
    <mergeCell ref="H5:I5"/>
    <mergeCell ref="J5:K5"/>
    <mergeCell ref="H6:I6"/>
    <mergeCell ref="H7:I7"/>
    <mergeCell ref="H9:AQ10"/>
    <mergeCell ref="H21:L22"/>
    <mergeCell ref="M21:AB22"/>
    <mergeCell ref="AC21:AG22"/>
    <mergeCell ref="AH21:AQ22"/>
    <mergeCell ref="H12:L13"/>
    <mergeCell ref="M12:Q13"/>
    <mergeCell ref="H11:O11"/>
    <mergeCell ref="P11:AQ11"/>
  </mergeCells>
  <phoneticPr fontId="1"/>
  <dataValidations count="7">
    <dataValidation type="list" allowBlank="1" showInputMessage="1" showErrorMessage="1" sqref="M24:Q25">
      <formula1>"選択項目,　,北九州,筑豊,福岡,筑前,筑後"</formula1>
    </dataValidation>
    <dataValidation imeMode="disabled" allowBlank="1" showInputMessage="1" showErrorMessage="1" sqref="M39:AQ40 AC28:AQ30 AC32:AQ34 AM35:AQ36 M37:Y38 AE37:AQ38 AK47:AO71 J101:N125 AR47:AV71"/>
    <dataValidation type="date" imeMode="disabled" allowBlank="1" showInputMessage="1" showErrorMessage="1" sqref="M15:Q16">
      <formula1>43891</formula1>
      <formula2>44255</formula2>
    </dataValidation>
    <dataValidation imeMode="fullKatakana" allowBlank="1" showInputMessage="1" showErrorMessage="1" sqref="X47:X71 U101:U125 AC47:AC71"/>
    <dataValidation type="list" allowBlank="1" showInputMessage="1" showErrorMessage="1" sqref="AI47:AJ71">
      <formula1>",男,女"</formula1>
    </dataValidation>
    <dataValidation type="list" imeMode="disabled" allowBlank="1" showInputMessage="1" sqref="J47:N71">
      <formula1>"　,番号を記入してください,申請中"</formula1>
    </dataValidation>
    <dataValidation type="list" imeMode="disabled" showInputMessage="1" showErrorMessage="1" sqref="M12:Q13">
      <formula1>"　,新規,追加"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C217"/>
  <sheetViews>
    <sheetView zoomScaleNormal="100" zoomScaleSheetLayoutView="100" workbookViewId="0">
      <selection activeCell="M12" sqref="M12:Q13"/>
    </sheetView>
  </sheetViews>
  <sheetFormatPr defaultColWidth="2.625" defaultRowHeight="15" customHeight="1"/>
  <cols>
    <col min="1" max="52" width="2.625" style="2"/>
    <col min="53" max="54" width="5.75" style="6" hidden="1" customWidth="1"/>
    <col min="55" max="55" width="5.5" style="2" hidden="1" customWidth="1"/>
    <col min="56" max="60" width="2.625" style="2" hidden="1" customWidth="1"/>
    <col min="61" max="16384" width="2.625" style="2"/>
  </cols>
  <sheetData>
    <row r="1" spans="7:54" ht="15" customHeight="1">
      <c r="H1" s="34" t="s">
        <v>70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6"/>
    </row>
    <row r="2" spans="7:54" ht="15" customHeight="1"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9"/>
    </row>
    <row r="3" spans="7:54" ht="15" customHeight="1" thickBot="1"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2"/>
    </row>
    <row r="5" spans="7:54" ht="15" customHeight="1">
      <c r="H5" s="43" t="s">
        <v>37</v>
      </c>
      <c r="I5" s="43"/>
      <c r="J5" s="44"/>
      <c r="K5" s="45"/>
      <c r="L5" s="4" t="s">
        <v>38</v>
      </c>
      <c r="M5" s="4"/>
    </row>
    <row r="6" spans="7:54" ht="15" customHeight="1">
      <c r="H6" s="43" t="s">
        <v>39</v>
      </c>
      <c r="I6" s="43"/>
      <c r="J6" s="17"/>
      <c r="K6" s="18"/>
      <c r="L6" s="4" t="s">
        <v>40</v>
      </c>
      <c r="M6" s="4"/>
    </row>
    <row r="7" spans="7:54" ht="15" customHeight="1">
      <c r="H7" s="43" t="s">
        <v>66</v>
      </c>
      <c r="I7" s="43"/>
      <c r="J7" s="4" t="s">
        <v>80</v>
      </c>
      <c r="K7" s="4"/>
      <c r="L7" s="4"/>
      <c r="M7" s="4"/>
    </row>
    <row r="9" spans="7:54" ht="15" customHeight="1">
      <c r="G9" s="12"/>
      <c r="H9" s="46" t="s">
        <v>41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12"/>
    </row>
    <row r="10" spans="7:54" ht="15" customHeight="1">
      <c r="G10" s="1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12"/>
    </row>
    <row r="11" spans="7:54" s="28" customFormat="1" ht="18.75">
      <c r="G11" s="27"/>
      <c r="H11" s="62" t="s">
        <v>72</v>
      </c>
      <c r="I11" s="62"/>
      <c r="J11" s="62"/>
      <c r="K11" s="62"/>
      <c r="L11" s="62"/>
      <c r="M11" s="62"/>
      <c r="N11" s="62"/>
      <c r="O11" s="62"/>
      <c r="P11" s="63" t="s">
        <v>73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27"/>
      <c r="BA11" s="29"/>
      <c r="BB11" s="29"/>
    </row>
    <row r="12" spans="7:54" s="28" customFormat="1" ht="17.25">
      <c r="G12" s="27"/>
      <c r="H12" s="59" t="s">
        <v>71</v>
      </c>
      <c r="I12" s="60"/>
      <c r="J12" s="60"/>
      <c r="K12" s="60"/>
      <c r="L12" s="60"/>
      <c r="M12" s="61" t="s">
        <v>67</v>
      </c>
      <c r="N12" s="61"/>
      <c r="O12" s="61"/>
      <c r="P12" s="61"/>
      <c r="Q12" s="61"/>
      <c r="AR12" s="27"/>
      <c r="BA12" s="29"/>
      <c r="BB12" s="29"/>
    </row>
    <row r="13" spans="7:54" s="28" customFormat="1" ht="17.25">
      <c r="G13" s="27"/>
      <c r="H13" s="60"/>
      <c r="I13" s="60"/>
      <c r="J13" s="60"/>
      <c r="K13" s="60"/>
      <c r="L13" s="60"/>
      <c r="M13" s="61"/>
      <c r="N13" s="61"/>
      <c r="O13" s="61"/>
      <c r="P13" s="61"/>
      <c r="Q13" s="61"/>
      <c r="AR13" s="27"/>
      <c r="BA13" s="29"/>
      <c r="BB13" s="29"/>
    </row>
    <row r="14" spans="7:54" ht="15" customHeight="1">
      <c r="G14" s="12"/>
      <c r="AR14" s="12"/>
    </row>
    <row r="15" spans="7:54" ht="15" customHeight="1">
      <c r="G15" s="12"/>
      <c r="H15" s="59" t="s">
        <v>14</v>
      </c>
      <c r="I15" s="60"/>
      <c r="J15" s="60"/>
      <c r="K15" s="60"/>
      <c r="L15" s="60"/>
      <c r="M15" s="66"/>
      <c r="N15" s="66"/>
      <c r="O15" s="66"/>
      <c r="P15" s="66"/>
      <c r="Q15" s="66"/>
      <c r="S15" s="65" t="s">
        <v>15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12"/>
    </row>
    <row r="16" spans="7:54" ht="15" customHeight="1">
      <c r="G16" s="12"/>
      <c r="H16" s="60"/>
      <c r="I16" s="60"/>
      <c r="J16" s="60"/>
      <c r="K16" s="60"/>
      <c r="L16" s="60"/>
      <c r="M16" s="66"/>
      <c r="N16" s="66"/>
      <c r="O16" s="66"/>
      <c r="P16" s="66"/>
      <c r="Q16" s="66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12"/>
    </row>
    <row r="17" spans="3:44" ht="15" customHeight="1">
      <c r="G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R17" s="12"/>
    </row>
    <row r="18" spans="3:44" ht="15" customHeight="1">
      <c r="G18" s="12"/>
      <c r="N18" s="3"/>
      <c r="O18" s="3"/>
      <c r="P18" s="3"/>
      <c r="Q18" s="3"/>
      <c r="R18" s="3"/>
      <c r="S18" s="3"/>
      <c r="T18" s="3"/>
      <c r="U18" s="5" t="s">
        <v>16</v>
      </c>
      <c r="V18" s="3"/>
      <c r="W18" s="3"/>
      <c r="X18" s="3"/>
      <c r="Y18" s="3"/>
      <c r="Z18" s="3"/>
      <c r="AA18" s="3"/>
      <c r="AB18" s="3"/>
      <c r="AR18" s="12"/>
    </row>
    <row r="19" spans="3:44" ht="15" customHeight="1">
      <c r="G19" s="12"/>
      <c r="U19" s="67" t="s">
        <v>12</v>
      </c>
      <c r="V19" s="67"/>
      <c r="AR19" s="12"/>
    </row>
    <row r="20" spans="3:44" ht="15" customHeight="1">
      <c r="G20" s="12"/>
      <c r="H20" s="68"/>
      <c r="I20" s="69"/>
      <c r="J20" s="70" t="s">
        <v>11</v>
      </c>
      <c r="K20" s="71"/>
      <c r="L20" s="72"/>
      <c r="M20" s="73" t="str">
        <f>PHONETIC(M21)</f>
        <v/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  <c r="AC20" s="68"/>
      <c r="AD20" s="69"/>
      <c r="AE20" s="70" t="s">
        <v>11</v>
      </c>
      <c r="AF20" s="71"/>
      <c r="AG20" s="72"/>
      <c r="AH20" s="73" t="str">
        <f>PHONETIC(AH21)</f>
        <v/>
      </c>
      <c r="AI20" s="74"/>
      <c r="AJ20" s="74"/>
      <c r="AK20" s="74"/>
      <c r="AL20" s="74"/>
      <c r="AM20" s="74"/>
      <c r="AN20" s="74"/>
      <c r="AO20" s="74"/>
      <c r="AP20" s="74"/>
      <c r="AQ20" s="75"/>
      <c r="AR20" s="12"/>
    </row>
    <row r="21" spans="3:44" ht="15" customHeight="1">
      <c r="G21" s="12"/>
      <c r="H21" s="47" t="s">
        <v>10</v>
      </c>
      <c r="I21" s="48"/>
      <c r="J21" s="48"/>
      <c r="K21" s="48"/>
      <c r="L21" s="49"/>
      <c r="M21" s="5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47" t="s">
        <v>75</v>
      </c>
      <c r="AD21" s="48"/>
      <c r="AE21" s="48"/>
      <c r="AF21" s="48"/>
      <c r="AG21" s="49"/>
      <c r="AH21" s="53"/>
      <c r="AI21" s="54"/>
      <c r="AJ21" s="54"/>
      <c r="AK21" s="54"/>
      <c r="AL21" s="54"/>
      <c r="AM21" s="54"/>
      <c r="AN21" s="54"/>
      <c r="AO21" s="54"/>
      <c r="AP21" s="54"/>
      <c r="AQ21" s="55"/>
      <c r="AR21" s="12"/>
    </row>
    <row r="22" spans="3:44" ht="15" customHeight="1">
      <c r="G22" s="12"/>
      <c r="H22" s="50"/>
      <c r="I22" s="51"/>
      <c r="J22" s="51"/>
      <c r="K22" s="51"/>
      <c r="L22" s="52"/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50"/>
      <c r="AD22" s="51"/>
      <c r="AE22" s="51"/>
      <c r="AF22" s="51"/>
      <c r="AG22" s="52"/>
      <c r="AH22" s="56"/>
      <c r="AI22" s="57"/>
      <c r="AJ22" s="57"/>
      <c r="AK22" s="57"/>
      <c r="AL22" s="57"/>
      <c r="AM22" s="57"/>
      <c r="AN22" s="57"/>
      <c r="AO22" s="57"/>
      <c r="AP22" s="57"/>
      <c r="AQ22" s="58"/>
      <c r="AR22" s="12"/>
    </row>
    <row r="23" spans="3:44" ht="15" customHeight="1">
      <c r="G23" s="12"/>
      <c r="AR23" s="12"/>
    </row>
    <row r="24" spans="3:44" ht="15" customHeight="1">
      <c r="G24" s="12"/>
      <c r="H24" s="60" t="s">
        <v>13</v>
      </c>
      <c r="I24" s="60"/>
      <c r="J24" s="60"/>
      <c r="K24" s="60"/>
      <c r="L24" s="60"/>
      <c r="M24" s="64"/>
      <c r="N24" s="64"/>
      <c r="O24" s="64"/>
      <c r="P24" s="64"/>
      <c r="Q24" s="64"/>
      <c r="S24" s="65" t="s">
        <v>76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12"/>
    </row>
    <row r="25" spans="3:44" ht="15" customHeight="1">
      <c r="G25" s="12"/>
      <c r="H25" s="60"/>
      <c r="I25" s="60"/>
      <c r="J25" s="60"/>
      <c r="K25" s="60"/>
      <c r="L25" s="60"/>
      <c r="M25" s="64"/>
      <c r="N25" s="64"/>
      <c r="O25" s="64"/>
      <c r="P25" s="64"/>
      <c r="Q25" s="64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12"/>
    </row>
    <row r="26" spans="3:44" ht="15" customHeight="1">
      <c r="G26" s="12"/>
      <c r="AR26" s="12"/>
    </row>
    <row r="27" spans="3:44" ht="15" customHeight="1" thickBot="1">
      <c r="C27" s="12"/>
      <c r="D27" s="12"/>
      <c r="E27" s="12"/>
      <c r="F27" s="12"/>
      <c r="G27" s="12"/>
      <c r="AR27" s="12"/>
    </row>
    <row r="28" spans="3:44" ht="15" customHeight="1">
      <c r="C28" s="12"/>
      <c r="D28" s="83" t="s">
        <v>20</v>
      </c>
      <c r="E28" s="84"/>
      <c r="F28" s="84"/>
      <c r="G28" s="85"/>
      <c r="H28" s="69"/>
      <c r="I28" s="69"/>
      <c r="J28" s="70" t="s">
        <v>11</v>
      </c>
      <c r="K28" s="71"/>
      <c r="L28" s="72"/>
      <c r="M28" s="91" t="str">
        <f>PHONETIC(M29)</f>
        <v/>
      </c>
      <c r="N28" s="92"/>
      <c r="O28" s="92"/>
      <c r="P28" s="92"/>
      <c r="Q28" s="92"/>
      <c r="R28" s="92" t="str">
        <f>PHONETIC(R29)</f>
        <v/>
      </c>
      <c r="S28" s="92"/>
      <c r="T28" s="92"/>
      <c r="U28" s="92"/>
      <c r="V28" s="92"/>
      <c r="W28" s="93"/>
      <c r="X28" s="59" t="s">
        <v>18</v>
      </c>
      <c r="Y28" s="60"/>
      <c r="Z28" s="60"/>
      <c r="AA28" s="60"/>
      <c r="AB28" s="60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12"/>
    </row>
    <row r="29" spans="3:44" ht="15" customHeight="1">
      <c r="C29" s="12"/>
      <c r="D29" s="86"/>
      <c r="E29" s="43"/>
      <c r="F29" s="43"/>
      <c r="G29" s="87"/>
      <c r="H29" s="48" t="s">
        <v>17</v>
      </c>
      <c r="I29" s="48"/>
      <c r="J29" s="48"/>
      <c r="K29" s="48"/>
      <c r="L29" s="49"/>
      <c r="M29" s="77"/>
      <c r="N29" s="78"/>
      <c r="O29" s="78"/>
      <c r="P29" s="78"/>
      <c r="Q29" s="78"/>
      <c r="R29" s="78"/>
      <c r="S29" s="78"/>
      <c r="T29" s="78"/>
      <c r="U29" s="78"/>
      <c r="V29" s="78"/>
      <c r="W29" s="81"/>
      <c r="X29" s="60"/>
      <c r="Y29" s="60"/>
      <c r="Z29" s="60"/>
      <c r="AA29" s="60"/>
      <c r="AB29" s="60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12"/>
    </row>
    <row r="30" spans="3:44" ht="15" customHeight="1" thickBot="1">
      <c r="C30" s="12"/>
      <c r="D30" s="88"/>
      <c r="E30" s="89"/>
      <c r="F30" s="89"/>
      <c r="G30" s="90"/>
      <c r="H30" s="51"/>
      <c r="I30" s="51"/>
      <c r="J30" s="51"/>
      <c r="K30" s="51"/>
      <c r="L30" s="52"/>
      <c r="M30" s="79"/>
      <c r="N30" s="80"/>
      <c r="O30" s="80"/>
      <c r="P30" s="80"/>
      <c r="Q30" s="80"/>
      <c r="R30" s="80"/>
      <c r="S30" s="80"/>
      <c r="T30" s="80"/>
      <c r="U30" s="80"/>
      <c r="V30" s="80"/>
      <c r="W30" s="82"/>
      <c r="X30" s="60"/>
      <c r="Y30" s="60"/>
      <c r="Z30" s="60"/>
      <c r="AA30" s="60"/>
      <c r="AB30" s="60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12"/>
    </row>
    <row r="31" spans="3:44" ht="15" customHeight="1" thickBot="1">
      <c r="C31" s="12"/>
      <c r="AR31" s="12"/>
    </row>
    <row r="32" spans="3:44" ht="15" customHeight="1">
      <c r="C32" s="12"/>
      <c r="D32" s="83" t="s">
        <v>24</v>
      </c>
      <c r="E32" s="84"/>
      <c r="F32" s="84"/>
      <c r="G32" s="85"/>
      <c r="H32" s="69"/>
      <c r="I32" s="69"/>
      <c r="J32" s="70" t="s">
        <v>11</v>
      </c>
      <c r="K32" s="71"/>
      <c r="L32" s="72"/>
      <c r="M32" s="91" t="str">
        <f>PHONETIC(M33)</f>
        <v/>
      </c>
      <c r="N32" s="92"/>
      <c r="O32" s="92"/>
      <c r="P32" s="92"/>
      <c r="Q32" s="92"/>
      <c r="R32" s="92" t="str">
        <f>PHONETIC(R33)</f>
        <v/>
      </c>
      <c r="S32" s="92"/>
      <c r="T32" s="92"/>
      <c r="U32" s="92"/>
      <c r="V32" s="92"/>
      <c r="W32" s="93"/>
      <c r="X32" s="59" t="s">
        <v>18</v>
      </c>
      <c r="Y32" s="60"/>
      <c r="Z32" s="60"/>
      <c r="AA32" s="60"/>
      <c r="AB32" s="60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12"/>
    </row>
    <row r="33" spans="3:81" ht="15" customHeight="1">
      <c r="C33" s="12"/>
      <c r="D33" s="86"/>
      <c r="E33" s="43"/>
      <c r="F33" s="43"/>
      <c r="G33" s="87"/>
      <c r="H33" s="48" t="s">
        <v>19</v>
      </c>
      <c r="I33" s="48"/>
      <c r="J33" s="48"/>
      <c r="K33" s="48"/>
      <c r="L33" s="49"/>
      <c r="M33" s="77"/>
      <c r="N33" s="78"/>
      <c r="O33" s="78"/>
      <c r="P33" s="78"/>
      <c r="Q33" s="78"/>
      <c r="R33" s="78"/>
      <c r="S33" s="78"/>
      <c r="T33" s="78"/>
      <c r="U33" s="78"/>
      <c r="V33" s="78"/>
      <c r="W33" s="81"/>
      <c r="X33" s="60"/>
      <c r="Y33" s="60"/>
      <c r="Z33" s="60"/>
      <c r="AA33" s="60"/>
      <c r="AB33" s="60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12"/>
    </row>
    <row r="34" spans="3:81" ht="15" customHeight="1">
      <c r="C34" s="12"/>
      <c r="D34" s="86"/>
      <c r="E34" s="43"/>
      <c r="F34" s="43"/>
      <c r="G34" s="87"/>
      <c r="H34" s="51"/>
      <c r="I34" s="51"/>
      <c r="J34" s="51"/>
      <c r="K34" s="51"/>
      <c r="L34" s="52"/>
      <c r="M34" s="79"/>
      <c r="N34" s="80"/>
      <c r="O34" s="80"/>
      <c r="P34" s="80"/>
      <c r="Q34" s="80"/>
      <c r="R34" s="80"/>
      <c r="S34" s="80"/>
      <c r="T34" s="80"/>
      <c r="U34" s="80"/>
      <c r="V34" s="80"/>
      <c r="W34" s="82"/>
      <c r="X34" s="60"/>
      <c r="Y34" s="60"/>
      <c r="Z34" s="60"/>
      <c r="AA34" s="60"/>
      <c r="AB34" s="60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12"/>
    </row>
    <row r="35" spans="3:81" ht="15" customHeight="1">
      <c r="C35" s="12"/>
      <c r="D35" s="86"/>
      <c r="E35" s="43"/>
      <c r="F35" s="43"/>
      <c r="G35" s="87"/>
      <c r="H35" s="94" t="s">
        <v>1</v>
      </c>
      <c r="I35" s="60"/>
      <c r="J35" s="60"/>
      <c r="K35" s="60"/>
      <c r="L35" s="60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8" t="s">
        <v>21</v>
      </c>
      <c r="AL35" s="98"/>
      <c r="AM35" s="99"/>
      <c r="AN35" s="100"/>
      <c r="AO35" s="100"/>
      <c r="AP35" s="100"/>
      <c r="AQ35" s="101"/>
      <c r="AR35" s="12"/>
    </row>
    <row r="36" spans="3:81" ht="15" customHeight="1">
      <c r="C36" s="12"/>
      <c r="D36" s="86"/>
      <c r="E36" s="43"/>
      <c r="F36" s="43"/>
      <c r="G36" s="87"/>
      <c r="H36" s="94"/>
      <c r="I36" s="60"/>
      <c r="J36" s="60"/>
      <c r="K36" s="60"/>
      <c r="L36" s="60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8"/>
      <c r="AL36" s="98"/>
      <c r="AM36" s="99"/>
      <c r="AN36" s="100"/>
      <c r="AO36" s="100"/>
      <c r="AP36" s="100"/>
      <c r="AQ36" s="101"/>
      <c r="AR36" s="12"/>
    </row>
    <row r="37" spans="3:81" ht="15" customHeight="1">
      <c r="C37" s="12"/>
      <c r="D37" s="86"/>
      <c r="E37" s="43"/>
      <c r="F37" s="43"/>
      <c r="G37" s="87"/>
      <c r="H37" s="94" t="s">
        <v>2</v>
      </c>
      <c r="I37" s="60"/>
      <c r="J37" s="60"/>
      <c r="K37" s="60"/>
      <c r="L37" s="60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60" t="s">
        <v>22</v>
      </c>
      <c r="AA37" s="60"/>
      <c r="AB37" s="60"/>
      <c r="AC37" s="60"/>
      <c r="AD37" s="60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12"/>
    </row>
    <row r="38" spans="3:81" ht="15" customHeight="1">
      <c r="C38" s="12"/>
      <c r="D38" s="86"/>
      <c r="E38" s="43"/>
      <c r="F38" s="43"/>
      <c r="G38" s="87"/>
      <c r="H38" s="94"/>
      <c r="I38" s="60"/>
      <c r="J38" s="60"/>
      <c r="K38" s="60"/>
      <c r="L38" s="60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60"/>
      <c r="AA38" s="60"/>
      <c r="AB38" s="60"/>
      <c r="AC38" s="60"/>
      <c r="AD38" s="60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12"/>
    </row>
    <row r="39" spans="3:81" ht="15" customHeight="1">
      <c r="C39" s="12"/>
      <c r="D39" s="86"/>
      <c r="E39" s="43"/>
      <c r="F39" s="43"/>
      <c r="G39" s="87"/>
      <c r="H39" s="94" t="s">
        <v>23</v>
      </c>
      <c r="I39" s="60"/>
      <c r="J39" s="60"/>
      <c r="K39" s="60"/>
      <c r="L39" s="60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12"/>
    </row>
    <row r="40" spans="3:81" ht="15" customHeight="1" thickBot="1">
      <c r="C40" s="12"/>
      <c r="D40" s="88"/>
      <c r="E40" s="89"/>
      <c r="F40" s="89"/>
      <c r="G40" s="90"/>
      <c r="H40" s="94"/>
      <c r="I40" s="60"/>
      <c r="J40" s="60"/>
      <c r="K40" s="60"/>
      <c r="L40" s="60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12"/>
    </row>
    <row r="41" spans="3:81" ht="15" customHeight="1" thickBot="1">
      <c r="C41" s="12"/>
      <c r="D41" s="12"/>
      <c r="E41" s="12"/>
      <c r="F41" s="12"/>
      <c r="G41" s="12"/>
      <c r="AR41" s="12"/>
    </row>
    <row r="42" spans="3:81" ht="15" customHeight="1">
      <c r="G42" s="12"/>
      <c r="H42" s="112" t="s">
        <v>25</v>
      </c>
      <c r="I42" s="84"/>
      <c r="J42" s="84"/>
      <c r="K42" s="84"/>
      <c r="L42" s="84"/>
      <c r="M42" s="85"/>
      <c r="AR42" s="12"/>
    </row>
    <row r="43" spans="3:81" ht="15" customHeight="1" thickBot="1">
      <c r="G43" s="12"/>
      <c r="H43" s="88"/>
      <c r="I43" s="89"/>
      <c r="J43" s="89"/>
      <c r="K43" s="89"/>
      <c r="L43" s="89"/>
      <c r="M43" s="90"/>
      <c r="AR43" s="12"/>
    </row>
    <row r="44" spans="3:81" ht="15" customHeight="1">
      <c r="G44" s="12"/>
      <c r="AR44" s="12"/>
      <c r="AS44" s="12"/>
      <c r="AT44" s="12"/>
      <c r="AU44" s="12"/>
      <c r="AV44" s="12"/>
      <c r="AW44" s="12"/>
    </row>
    <row r="45" spans="3:81" ht="15" customHeight="1">
      <c r="G45" s="12"/>
      <c r="H45" s="103" t="s">
        <v>26</v>
      </c>
      <c r="I45" s="103"/>
      <c r="J45" s="102" t="s">
        <v>74</v>
      </c>
      <c r="K45" s="102"/>
      <c r="L45" s="102"/>
      <c r="M45" s="102"/>
      <c r="N45" s="102"/>
      <c r="O45" s="103" t="s">
        <v>27</v>
      </c>
      <c r="P45" s="103"/>
      <c r="Q45" s="103"/>
      <c r="R45" s="103"/>
      <c r="S45" s="103"/>
      <c r="T45" s="103"/>
      <c r="U45" s="103"/>
      <c r="V45" s="103"/>
      <c r="W45" s="103"/>
      <c r="X45" s="103" t="s">
        <v>30</v>
      </c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 t="s">
        <v>3</v>
      </c>
      <c r="AJ45" s="103"/>
      <c r="AK45" s="102" t="s">
        <v>28</v>
      </c>
      <c r="AL45" s="103"/>
      <c r="AM45" s="103"/>
      <c r="AN45" s="103"/>
      <c r="AO45" s="103"/>
      <c r="AP45" s="103" t="s">
        <v>4</v>
      </c>
      <c r="AQ45" s="103"/>
      <c r="AR45" s="103" t="s">
        <v>29</v>
      </c>
      <c r="AS45" s="103"/>
      <c r="AT45" s="103"/>
      <c r="AU45" s="103"/>
      <c r="AV45" s="103"/>
      <c r="AW45" s="13"/>
      <c r="AX45" s="3"/>
      <c r="BA45" s="2"/>
      <c r="BB45" s="2"/>
      <c r="BF45" s="6"/>
      <c r="BG45" s="105" t="s">
        <v>32</v>
      </c>
      <c r="BH45" s="106"/>
    </row>
    <row r="46" spans="3:81" ht="15" customHeight="1">
      <c r="G46" s="12"/>
      <c r="H46" s="104"/>
      <c r="I46" s="104"/>
      <c r="J46" s="113"/>
      <c r="K46" s="113"/>
      <c r="L46" s="113"/>
      <c r="M46" s="113"/>
      <c r="N46" s="113"/>
      <c r="O46" s="109" t="s">
        <v>9</v>
      </c>
      <c r="P46" s="110"/>
      <c r="Q46" s="110"/>
      <c r="R46" s="110"/>
      <c r="S46" s="110" t="s">
        <v>5</v>
      </c>
      <c r="T46" s="110"/>
      <c r="U46" s="110"/>
      <c r="V46" s="110"/>
      <c r="W46" s="111"/>
      <c r="X46" s="109" t="s">
        <v>9</v>
      </c>
      <c r="Y46" s="110"/>
      <c r="Z46" s="110"/>
      <c r="AA46" s="110"/>
      <c r="AB46" s="110"/>
      <c r="AC46" s="110" t="s">
        <v>5</v>
      </c>
      <c r="AD46" s="110"/>
      <c r="AE46" s="110"/>
      <c r="AF46" s="110"/>
      <c r="AG46" s="110"/>
      <c r="AH46" s="111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3"/>
      <c r="AX46" s="3"/>
      <c r="BA46" s="2"/>
      <c r="BB46" s="6">
        <v>2020</v>
      </c>
      <c r="BC46" s="2" t="s">
        <v>35</v>
      </c>
      <c r="BF46" s="6"/>
      <c r="BG46" s="107"/>
      <c r="BH46" s="108"/>
    </row>
    <row r="47" spans="3:81" ht="20.100000000000001" customHeight="1">
      <c r="G47" s="12"/>
      <c r="H47" s="60">
        <v>1</v>
      </c>
      <c r="I47" s="60"/>
      <c r="J47" s="114" t="s">
        <v>79</v>
      </c>
      <c r="K47" s="114"/>
      <c r="L47" s="114"/>
      <c r="M47" s="114"/>
      <c r="N47" s="114"/>
      <c r="O47" s="115"/>
      <c r="P47" s="116"/>
      <c r="Q47" s="116"/>
      <c r="R47" s="116"/>
      <c r="S47" s="116"/>
      <c r="T47" s="116"/>
      <c r="U47" s="116"/>
      <c r="V47" s="116"/>
      <c r="W47" s="117"/>
      <c r="X47" s="115" t="str">
        <f t="shared" ref="X47:X78" si="0">PHONETIC(O47)</f>
        <v/>
      </c>
      <c r="Y47" s="116"/>
      <c r="Z47" s="116"/>
      <c r="AA47" s="116"/>
      <c r="AB47" s="116"/>
      <c r="AC47" s="116" t="str">
        <f t="shared" ref="AC47:AC78" si="1">PHONETIC(S47)</f>
        <v/>
      </c>
      <c r="AD47" s="116"/>
      <c r="AE47" s="116"/>
      <c r="AF47" s="116"/>
      <c r="AG47" s="116"/>
      <c r="AH47" s="117"/>
      <c r="AI47" s="118"/>
      <c r="AJ47" s="118"/>
      <c r="AK47" s="119"/>
      <c r="AL47" s="119"/>
      <c r="AM47" s="119"/>
      <c r="AN47" s="119"/>
      <c r="AO47" s="119"/>
      <c r="AP47" s="120" t="str">
        <f>IF(AK47="","",VLOOKUP(BG47,$BA$49:$BB$56,2,TRUE))</f>
        <v/>
      </c>
      <c r="AQ47" s="120"/>
      <c r="AR47" s="125"/>
      <c r="AS47" s="125"/>
      <c r="AT47" s="125"/>
      <c r="AU47" s="125"/>
      <c r="AV47" s="125"/>
      <c r="AW47" s="12"/>
      <c r="BA47" s="6" t="s">
        <v>31</v>
      </c>
      <c r="BG47" s="124">
        <f t="shared" ref="BG47:BG64" si="2">DATEDIF(AK47,DATE($BB$46,4,1),"Y")</f>
        <v>120</v>
      </c>
      <c r="BH47" s="94"/>
      <c r="BJ47" s="30" t="s">
        <v>68</v>
      </c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</row>
    <row r="48" spans="3:81" ht="20.100000000000001" customHeight="1">
      <c r="G48" s="12"/>
      <c r="H48" s="60">
        <v>2</v>
      </c>
      <c r="I48" s="60"/>
      <c r="J48" s="114" t="s">
        <v>67</v>
      </c>
      <c r="K48" s="114"/>
      <c r="L48" s="114"/>
      <c r="M48" s="114"/>
      <c r="N48" s="114"/>
      <c r="O48" s="115"/>
      <c r="P48" s="116"/>
      <c r="Q48" s="116"/>
      <c r="R48" s="116"/>
      <c r="S48" s="116"/>
      <c r="T48" s="116"/>
      <c r="U48" s="116"/>
      <c r="V48" s="116"/>
      <c r="W48" s="117"/>
      <c r="X48" s="115" t="str">
        <f t="shared" si="0"/>
        <v/>
      </c>
      <c r="Y48" s="116"/>
      <c r="Z48" s="116"/>
      <c r="AA48" s="116"/>
      <c r="AB48" s="116"/>
      <c r="AC48" s="116" t="str">
        <f t="shared" si="1"/>
        <v/>
      </c>
      <c r="AD48" s="116"/>
      <c r="AE48" s="116"/>
      <c r="AF48" s="116"/>
      <c r="AG48" s="116"/>
      <c r="AH48" s="117"/>
      <c r="AI48" s="118"/>
      <c r="AJ48" s="118"/>
      <c r="AK48" s="119"/>
      <c r="AL48" s="119"/>
      <c r="AM48" s="119"/>
      <c r="AN48" s="119"/>
      <c r="AO48" s="119"/>
      <c r="AP48" s="120" t="str">
        <f t="shared" ref="AP48:AP112" si="3">IF(AK48="","",VLOOKUP(BG48,$BA$49:$BB$56,2,TRUE))</f>
        <v/>
      </c>
      <c r="AQ48" s="120"/>
      <c r="AR48" s="121"/>
      <c r="AS48" s="122"/>
      <c r="AT48" s="122"/>
      <c r="AU48" s="122"/>
      <c r="AV48" s="123"/>
      <c r="AW48" s="12"/>
      <c r="BA48" s="7" t="s">
        <v>33</v>
      </c>
      <c r="BB48" s="7" t="s">
        <v>34</v>
      </c>
      <c r="BG48" s="124">
        <f t="shared" si="2"/>
        <v>120</v>
      </c>
      <c r="BH48" s="94"/>
      <c r="BJ48" s="30"/>
      <c r="BK48" s="30" t="s">
        <v>69</v>
      </c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</row>
    <row r="49" spans="7:60" ht="20.100000000000001" customHeight="1">
      <c r="G49" s="12"/>
      <c r="H49" s="60">
        <v>3</v>
      </c>
      <c r="I49" s="60"/>
      <c r="J49" s="114" t="s">
        <v>67</v>
      </c>
      <c r="K49" s="114"/>
      <c r="L49" s="114"/>
      <c r="M49" s="114"/>
      <c r="N49" s="114"/>
      <c r="O49" s="115"/>
      <c r="P49" s="116"/>
      <c r="Q49" s="116"/>
      <c r="R49" s="116"/>
      <c r="S49" s="116"/>
      <c r="T49" s="116"/>
      <c r="U49" s="116"/>
      <c r="V49" s="116"/>
      <c r="W49" s="117"/>
      <c r="X49" s="115" t="str">
        <f t="shared" si="0"/>
        <v/>
      </c>
      <c r="Y49" s="116"/>
      <c r="Z49" s="116"/>
      <c r="AA49" s="116"/>
      <c r="AB49" s="116"/>
      <c r="AC49" s="116" t="str">
        <f t="shared" si="1"/>
        <v/>
      </c>
      <c r="AD49" s="116"/>
      <c r="AE49" s="116"/>
      <c r="AF49" s="116"/>
      <c r="AG49" s="116"/>
      <c r="AH49" s="117"/>
      <c r="AI49" s="118"/>
      <c r="AJ49" s="118"/>
      <c r="AK49" s="119"/>
      <c r="AL49" s="119"/>
      <c r="AM49" s="119"/>
      <c r="AN49" s="119"/>
      <c r="AO49" s="119"/>
      <c r="AP49" s="120" t="str">
        <f t="shared" si="3"/>
        <v/>
      </c>
      <c r="AQ49" s="120"/>
      <c r="AR49" s="121"/>
      <c r="AS49" s="122"/>
      <c r="AT49" s="122"/>
      <c r="AU49" s="122"/>
      <c r="AV49" s="123"/>
      <c r="AW49" s="12"/>
      <c r="BA49" s="8">
        <v>0</v>
      </c>
      <c r="BB49" s="1" t="s">
        <v>36</v>
      </c>
      <c r="BG49" s="124">
        <f t="shared" si="2"/>
        <v>120</v>
      </c>
      <c r="BH49" s="94"/>
    </row>
    <row r="50" spans="7:60" ht="20.100000000000001" customHeight="1">
      <c r="G50" s="12"/>
      <c r="H50" s="60">
        <v>4</v>
      </c>
      <c r="I50" s="60"/>
      <c r="J50" s="114" t="s">
        <v>67</v>
      </c>
      <c r="K50" s="114"/>
      <c r="L50" s="114"/>
      <c r="M50" s="114"/>
      <c r="N50" s="114"/>
      <c r="O50" s="115"/>
      <c r="P50" s="116"/>
      <c r="Q50" s="116"/>
      <c r="R50" s="116"/>
      <c r="S50" s="116"/>
      <c r="T50" s="116"/>
      <c r="U50" s="116"/>
      <c r="V50" s="116"/>
      <c r="W50" s="117"/>
      <c r="X50" s="115" t="str">
        <f t="shared" si="0"/>
        <v/>
      </c>
      <c r="Y50" s="116"/>
      <c r="Z50" s="116"/>
      <c r="AA50" s="116"/>
      <c r="AB50" s="116"/>
      <c r="AC50" s="116" t="str">
        <f t="shared" si="1"/>
        <v/>
      </c>
      <c r="AD50" s="116"/>
      <c r="AE50" s="116"/>
      <c r="AF50" s="116"/>
      <c r="AG50" s="116"/>
      <c r="AH50" s="117"/>
      <c r="AI50" s="118"/>
      <c r="AJ50" s="118"/>
      <c r="AK50" s="119"/>
      <c r="AL50" s="119"/>
      <c r="AM50" s="119"/>
      <c r="AN50" s="119"/>
      <c r="AO50" s="119"/>
      <c r="AP50" s="120" t="str">
        <f t="shared" si="3"/>
        <v/>
      </c>
      <c r="AQ50" s="120"/>
      <c r="AR50" s="121"/>
      <c r="AS50" s="122"/>
      <c r="AT50" s="122"/>
      <c r="AU50" s="122"/>
      <c r="AV50" s="123"/>
      <c r="AW50" s="12"/>
      <c r="BA50" s="8">
        <v>6</v>
      </c>
      <c r="BB50" s="1">
        <v>1</v>
      </c>
      <c r="BG50" s="124">
        <f t="shared" si="2"/>
        <v>120</v>
      </c>
      <c r="BH50" s="94"/>
    </row>
    <row r="51" spans="7:60" ht="20.100000000000001" customHeight="1">
      <c r="G51" s="12"/>
      <c r="H51" s="60">
        <v>5</v>
      </c>
      <c r="I51" s="60"/>
      <c r="J51" s="114" t="s">
        <v>67</v>
      </c>
      <c r="K51" s="114"/>
      <c r="L51" s="114"/>
      <c r="M51" s="114"/>
      <c r="N51" s="114"/>
      <c r="O51" s="115"/>
      <c r="P51" s="116"/>
      <c r="Q51" s="116"/>
      <c r="R51" s="116"/>
      <c r="S51" s="116"/>
      <c r="T51" s="116"/>
      <c r="U51" s="116"/>
      <c r="V51" s="116"/>
      <c r="W51" s="117"/>
      <c r="X51" s="115" t="str">
        <f t="shared" si="0"/>
        <v/>
      </c>
      <c r="Y51" s="116"/>
      <c r="Z51" s="116"/>
      <c r="AA51" s="116"/>
      <c r="AB51" s="116"/>
      <c r="AC51" s="116" t="str">
        <f t="shared" si="1"/>
        <v/>
      </c>
      <c r="AD51" s="116"/>
      <c r="AE51" s="116"/>
      <c r="AF51" s="116"/>
      <c r="AG51" s="116"/>
      <c r="AH51" s="117"/>
      <c r="AI51" s="118"/>
      <c r="AJ51" s="118"/>
      <c r="AK51" s="119"/>
      <c r="AL51" s="119"/>
      <c r="AM51" s="119"/>
      <c r="AN51" s="119"/>
      <c r="AO51" s="119"/>
      <c r="AP51" s="120" t="str">
        <f t="shared" si="3"/>
        <v/>
      </c>
      <c r="AQ51" s="120"/>
      <c r="AR51" s="121"/>
      <c r="AS51" s="122"/>
      <c r="AT51" s="122"/>
      <c r="AU51" s="122"/>
      <c r="AV51" s="123"/>
      <c r="AW51" s="12"/>
      <c r="BA51" s="8">
        <v>7</v>
      </c>
      <c r="BB51" s="1">
        <v>2</v>
      </c>
      <c r="BG51" s="124">
        <f t="shared" si="2"/>
        <v>120</v>
      </c>
      <c r="BH51" s="94"/>
    </row>
    <row r="52" spans="7:60" ht="20.100000000000001" customHeight="1">
      <c r="G52" s="12"/>
      <c r="H52" s="60">
        <v>6</v>
      </c>
      <c r="I52" s="60"/>
      <c r="J52" s="114" t="s">
        <v>67</v>
      </c>
      <c r="K52" s="114"/>
      <c r="L52" s="114"/>
      <c r="M52" s="114"/>
      <c r="N52" s="114"/>
      <c r="O52" s="115"/>
      <c r="P52" s="116"/>
      <c r="Q52" s="116"/>
      <c r="R52" s="116"/>
      <c r="S52" s="116"/>
      <c r="T52" s="116"/>
      <c r="U52" s="116"/>
      <c r="V52" s="116"/>
      <c r="W52" s="117"/>
      <c r="X52" s="115" t="str">
        <f t="shared" si="0"/>
        <v/>
      </c>
      <c r="Y52" s="116"/>
      <c r="Z52" s="116"/>
      <c r="AA52" s="116"/>
      <c r="AB52" s="116"/>
      <c r="AC52" s="116" t="str">
        <f t="shared" si="1"/>
        <v/>
      </c>
      <c r="AD52" s="116"/>
      <c r="AE52" s="116"/>
      <c r="AF52" s="116"/>
      <c r="AG52" s="116"/>
      <c r="AH52" s="117"/>
      <c r="AI52" s="118"/>
      <c r="AJ52" s="118"/>
      <c r="AK52" s="119"/>
      <c r="AL52" s="119"/>
      <c r="AM52" s="119"/>
      <c r="AN52" s="119"/>
      <c r="AO52" s="119"/>
      <c r="AP52" s="120" t="str">
        <f t="shared" si="3"/>
        <v/>
      </c>
      <c r="AQ52" s="120"/>
      <c r="AR52" s="121"/>
      <c r="AS52" s="122"/>
      <c r="AT52" s="122"/>
      <c r="AU52" s="122"/>
      <c r="AV52" s="123"/>
      <c r="AW52" s="12"/>
      <c r="BA52" s="8">
        <v>8</v>
      </c>
      <c r="BB52" s="1">
        <v>3</v>
      </c>
      <c r="BG52" s="124">
        <f t="shared" si="2"/>
        <v>120</v>
      </c>
      <c r="BH52" s="94"/>
    </row>
    <row r="53" spans="7:60" ht="20.100000000000001" customHeight="1">
      <c r="G53" s="12"/>
      <c r="H53" s="60">
        <v>7</v>
      </c>
      <c r="I53" s="60"/>
      <c r="J53" s="114" t="s">
        <v>67</v>
      </c>
      <c r="K53" s="114"/>
      <c r="L53" s="114"/>
      <c r="M53" s="114"/>
      <c r="N53" s="114"/>
      <c r="O53" s="115"/>
      <c r="P53" s="116"/>
      <c r="Q53" s="116"/>
      <c r="R53" s="116"/>
      <c r="S53" s="116"/>
      <c r="T53" s="116"/>
      <c r="U53" s="116"/>
      <c r="V53" s="116"/>
      <c r="W53" s="117"/>
      <c r="X53" s="115" t="str">
        <f t="shared" si="0"/>
        <v/>
      </c>
      <c r="Y53" s="116"/>
      <c r="Z53" s="116"/>
      <c r="AA53" s="116"/>
      <c r="AB53" s="116"/>
      <c r="AC53" s="116" t="str">
        <f t="shared" si="1"/>
        <v/>
      </c>
      <c r="AD53" s="116"/>
      <c r="AE53" s="116"/>
      <c r="AF53" s="116"/>
      <c r="AG53" s="116"/>
      <c r="AH53" s="117"/>
      <c r="AI53" s="118"/>
      <c r="AJ53" s="118"/>
      <c r="AK53" s="119"/>
      <c r="AL53" s="119"/>
      <c r="AM53" s="119"/>
      <c r="AN53" s="119"/>
      <c r="AO53" s="119"/>
      <c r="AP53" s="120" t="str">
        <f t="shared" si="3"/>
        <v/>
      </c>
      <c r="AQ53" s="120"/>
      <c r="AR53" s="121"/>
      <c r="AS53" s="122"/>
      <c r="AT53" s="122"/>
      <c r="AU53" s="122"/>
      <c r="AV53" s="123"/>
      <c r="AW53" s="12"/>
      <c r="BA53" s="8">
        <v>9</v>
      </c>
      <c r="BB53" s="1">
        <v>4</v>
      </c>
      <c r="BG53" s="124">
        <f t="shared" si="2"/>
        <v>120</v>
      </c>
      <c r="BH53" s="94"/>
    </row>
    <row r="54" spans="7:60" ht="20.100000000000001" customHeight="1">
      <c r="G54" s="12"/>
      <c r="H54" s="60">
        <v>8</v>
      </c>
      <c r="I54" s="60"/>
      <c r="J54" s="114" t="s">
        <v>67</v>
      </c>
      <c r="K54" s="114"/>
      <c r="L54" s="114"/>
      <c r="M54" s="114"/>
      <c r="N54" s="114"/>
      <c r="O54" s="115"/>
      <c r="P54" s="116"/>
      <c r="Q54" s="116"/>
      <c r="R54" s="116"/>
      <c r="S54" s="116"/>
      <c r="T54" s="116"/>
      <c r="U54" s="116"/>
      <c r="V54" s="116"/>
      <c r="W54" s="117"/>
      <c r="X54" s="115" t="str">
        <f t="shared" si="0"/>
        <v/>
      </c>
      <c r="Y54" s="116"/>
      <c r="Z54" s="116"/>
      <c r="AA54" s="116"/>
      <c r="AB54" s="116"/>
      <c r="AC54" s="116" t="str">
        <f t="shared" si="1"/>
        <v/>
      </c>
      <c r="AD54" s="116"/>
      <c r="AE54" s="116"/>
      <c r="AF54" s="116"/>
      <c r="AG54" s="116"/>
      <c r="AH54" s="117"/>
      <c r="AI54" s="118"/>
      <c r="AJ54" s="118"/>
      <c r="AK54" s="119"/>
      <c r="AL54" s="119"/>
      <c r="AM54" s="119"/>
      <c r="AN54" s="119"/>
      <c r="AO54" s="119"/>
      <c r="AP54" s="120" t="str">
        <f t="shared" si="3"/>
        <v/>
      </c>
      <c r="AQ54" s="120"/>
      <c r="AR54" s="121"/>
      <c r="AS54" s="122"/>
      <c r="AT54" s="122"/>
      <c r="AU54" s="122"/>
      <c r="AV54" s="123"/>
      <c r="AW54" s="12"/>
      <c r="BA54" s="8">
        <v>10</v>
      </c>
      <c r="BB54" s="1">
        <v>5</v>
      </c>
      <c r="BG54" s="124">
        <f t="shared" si="2"/>
        <v>120</v>
      </c>
      <c r="BH54" s="94"/>
    </row>
    <row r="55" spans="7:60" ht="20.100000000000001" customHeight="1">
      <c r="G55" s="12"/>
      <c r="H55" s="60">
        <v>9</v>
      </c>
      <c r="I55" s="60"/>
      <c r="J55" s="114" t="s">
        <v>67</v>
      </c>
      <c r="K55" s="114"/>
      <c r="L55" s="114"/>
      <c r="M55" s="114"/>
      <c r="N55" s="114"/>
      <c r="O55" s="115"/>
      <c r="P55" s="116"/>
      <c r="Q55" s="116"/>
      <c r="R55" s="116"/>
      <c r="S55" s="116"/>
      <c r="T55" s="116"/>
      <c r="U55" s="116"/>
      <c r="V55" s="116"/>
      <c r="W55" s="117"/>
      <c r="X55" s="115" t="str">
        <f t="shared" si="0"/>
        <v/>
      </c>
      <c r="Y55" s="116"/>
      <c r="Z55" s="116"/>
      <c r="AA55" s="116"/>
      <c r="AB55" s="116"/>
      <c r="AC55" s="116" t="str">
        <f t="shared" si="1"/>
        <v/>
      </c>
      <c r="AD55" s="116"/>
      <c r="AE55" s="116"/>
      <c r="AF55" s="116"/>
      <c r="AG55" s="116"/>
      <c r="AH55" s="117"/>
      <c r="AI55" s="118"/>
      <c r="AJ55" s="118"/>
      <c r="AK55" s="119"/>
      <c r="AL55" s="119"/>
      <c r="AM55" s="119"/>
      <c r="AN55" s="119"/>
      <c r="AO55" s="119"/>
      <c r="AP55" s="120" t="str">
        <f t="shared" si="3"/>
        <v/>
      </c>
      <c r="AQ55" s="120"/>
      <c r="AR55" s="121"/>
      <c r="AS55" s="122"/>
      <c r="AT55" s="122"/>
      <c r="AU55" s="122"/>
      <c r="AV55" s="123"/>
      <c r="AW55" s="12"/>
      <c r="BA55" s="8">
        <v>11</v>
      </c>
      <c r="BB55" s="1">
        <v>6</v>
      </c>
      <c r="BG55" s="124">
        <f t="shared" si="2"/>
        <v>120</v>
      </c>
      <c r="BH55" s="94"/>
    </row>
    <row r="56" spans="7:60" ht="20.100000000000001" customHeight="1">
      <c r="G56" s="12"/>
      <c r="H56" s="60">
        <v>10</v>
      </c>
      <c r="I56" s="60"/>
      <c r="J56" s="114" t="s">
        <v>67</v>
      </c>
      <c r="K56" s="114"/>
      <c r="L56" s="114"/>
      <c r="M56" s="114"/>
      <c r="N56" s="114"/>
      <c r="O56" s="115"/>
      <c r="P56" s="116"/>
      <c r="Q56" s="116"/>
      <c r="R56" s="116"/>
      <c r="S56" s="116"/>
      <c r="T56" s="116"/>
      <c r="U56" s="116"/>
      <c r="V56" s="116"/>
      <c r="W56" s="117"/>
      <c r="X56" s="115" t="str">
        <f t="shared" si="0"/>
        <v/>
      </c>
      <c r="Y56" s="116"/>
      <c r="Z56" s="116"/>
      <c r="AA56" s="116"/>
      <c r="AB56" s="116"/>
      <c r="AC56" s="116" t="str">
        <f t="shared" si="1"/>
        <v/>
      </c>
      <c r="AD56" s="116"/>
      <c r="AE56" s="116"/>
      <c r="AF56" s="116"/>
      <c r="AG56" s="116"/>
      <c r="AH56" s="117"/>
      <c r="AI56" s="118"/>
      <c r="AJ56" s="118"/>
      <c r="AK56" s="119"/>
      <c r="AL56" s="119"/>
      <c r="AM56" s="119"/>
      <c r="AN56" s="119"/>
      <c r="AO56" s="119"/>
      <c r="AP56" s="120" t="str">
        <f t="shared" si="3"/>
        <v/>
      </c>
      <c r="AQ56" s="120"/>
      <c r="AR56" s="121"/>
      <c r="AS56" s="122"/>
      <c r="AT56" s="122"/>
      <c r="AU56" s="122"/>
      <c r="AV56" s="123"/>
      <c r="AW56" s="12"/>
      <c r="BA56" s="9">
        <v>12</v>
      </c>
      <c r="BB56" s="10" t="s">
        <v>36</v>
      </c>
      <c r="BG56" s="124">
        <f t="shared" si="2"/>
        <v>120</v>
      </c>
      <c r="BH56" s="94"/>
    </row>
    <row r="57" spans="7:60" ht="20.100000000000001" customHeight="1">
      <c r="G57" s="12"/>
      <c r="H57" s="60">
        <v>11</v>
      </c>
      <c r="I57" s="60"/>
      <c r="J57" s="114" t="s">
        <v>67</v>
      </c>
      <c r="K57" s="114"/>
      <c r="L57" s="114"/>
      <c r="M57" s="114"/>
      <c r="N57" s="114"/>
      <c r="O57" s="115"/>
      <c r="P57" s="116"/>
      <c r="Q57" s="116"/>
      <c r="R57" s="116"/>
      <c r="S57" s="116"/>
      <c r="T57" s="116"/>
      <c r="U57" s="116"/>
      <c r="V57" s="116"/>
      <c r="W57" s="117"/>
      <c r="X57" s="115" t="str">
        <f t="shared" si="0"/>
        <v/>
      </c>
      <c r="Y57" s="116"/>
      <c r="Z57" s="116"/>
      <c r="AA57" s="116"/>
      <c r="AB57" s="116"/>
      <c r="AC57" s="116" t="str">
        <f t="shared" si="1"/>
        <v/>
      </c>
      <c r="AD57" s="116"/>
      <c r="AE57" s="116"/>
      <c r="AF57" s="116"/>
      <c r="AG57" s="116"/>
      <c r="AH57" s="117"/>
      <c r="AI57" s="118"/>
      <c r="AJ57" s="118"/>
      <c r="AK57" s="119"/>
      <c r="AL57" s="119"/>
      <c r="AM57" s="119"/>
      <c r="AN57" s="119"/>
      <c r="AO57" s="119"/>
      <c r="AP57" s="120" t="str">
        <f t="shared" si="3"/>
        <v/>
      </c>
      <c r="AQ57" s="120"/>
      <c r="AR57" s="121"/>
      <c r="AS57" s="122"/>
      <c r="AT57" s="122"/>
      <c r="AU57" s="122"/>
      <c r="AV57" s="123"/>
      <c r="AW57" s="12"/>
      <c r="BG57" s="124">
        <f t="shared" si="2"/>
        <v>120</v>
      </c>
      <c r="BH57" s="94"/>
    </row>
    <row r="58" spans="7:60" ht="20.100000000000001" customHeight="1">
      <c r="G58" s="12"/>
      <c r="H58" s="60">
        <v>12</v>
      </c>
      <c r="I58" s="60"/>
      <c r="J58" s="114" t="s">
        <v>67</v>
      </c>
      <c r="K58" s="114"/>
      <c r="L58" s="114"/>
      <c r="M58" s="114"/>
      <c r="N58" s="114"/>
      <c r="O58" s="115"/>
      <c r="P58" s="116"/>
      <c r="Q58" s="116"/>
      <c r="R58" s="116"/>
      <c r="S58" s="116"/>
      <c r="T58" s="116"/>
      <c r="U58" s="116"/>
      <c r="V58" s="116"/>
      <c r="W58" s="117"/>
      <c r="X58" s="115" t="str">
        <f t="shared" si="0"/>
        <v/>
      </c>
      <c r="Y58" s="116"/>
      <c r="Z58" s="116"/>
      <c r="AA58" s="116"/>
      <c r="AB58" s="116"/>
      <c r="AC58" s="116" t="str">
        <f t="shared" si="1"/>
        <v/>
      </c>
      <c r="AD58" s="116"/>
      <c r="AE58" s="116"/>
      <c r="AF58" s="116"/>
      <c r="AG58" s="116"/>
      <c r="AH58" s="117"/>
      <c r="AI58" s="118"/>
      <c r="AJ58" s="118"/>
      <c r="AK58" s="119"/>
      <c r="AL58" s="119"/>
      <c r="AM58" s="119"/>
      <c r="AN58" s="119"/>
      <c r="AO58" s="119"/>
      <c r="AP58" s="120" t="str">
        <f t="shared" si="3"/>
        <v/>
      </c>
      <c r="AQ58" s="120"/>
      <c r="AR58" s="121"/>
      <c r="AS58" s="122"/>
      <c r="AT58" s="122"/>
      <c r="AU58" s="122"/>
      <c r="AV58" s="123"/>
      <c r="AW58" s="12"/>
      <c r="BG58" s="124">
        <f t="shared" si="2"/>
        <v>120</v>
      </c>
      <c r="BH58" s="94"/>
    </row>
    <row r="59" spans="7:60" ht="20.100000000000001" customHeight="1">
      <c r="G59" s="12"/>
      <c r="H59" s="60">
        <v>13</v>
      </c>
      <c r="I59" s="60"/>
      <c r="J59" s="114" t="s">
        <v>67</v>
      </c>
      <c r="K59" s="114"/>
      <c r="L59" s="114"/>
      <c r="M59" s="114"/>
      <c r="N59" s="114"/>
      <c r="O59" s="115"/>
      <c r="P59" s="116"/>
      <c r="Q59" s="116"/>
      <c r="R59" s="116"/>
      <c r="S59" s="116"/>
      <c r="T59" s="116"/>
      <c r="U59" s="116"/>
      <c r="V59" s="116"/>
      <c r="W59" s="117"/>
      <c r="X59" s="115" t="str">
        <f t="shared" si="0"/>
        <v/>
      </c>
      <c r="Y59" s="116"/>
      <c r="Z59" s="116"/>
      <c r="AA59" s="116"/>
      <c r="AB59" s="116"/>
      <c r="AC59" s="116" t="str">
        <f t="shared" si="1"/>
        <v/>
      </c>
      <c r="AD59" s="116"/>
      <c r="AE59" s="116"/>
      <c r="AF59" s="116"/>
      <c r="AG59" s="116"/>
      <c r="AH59" s="117"/>
      <c r="AI59" s="118"/>
      <c r="AJ59" s="118"/>
      <c r="AK59" s="119"/>
      <c r="AL59" s="119"/>
      <c r="AM59" s="119"/>
      <c r="AN59" s="119"/>
      <c r="AO59" s="119"/>
      <c r="AP59" s="120" t="str">
        <f t="shared" si="3"/>
        <v/>
      </c>
      <c r="AQ59" s="120"/>
      <c r="AR59" s="121"/>
      <c r="AS59" s="122"/>
      <c r="AT59" s="122"/>
      <c r="AU59" s="122"/>
      <c r="AV59" s="123"/>
      <c r="AW59" s="12"/>
      <c r="BG59" s="124">
        <f t="shared" si="2"/>
        <v>120</v>
      </c>
      <c r="BH59" s="94"/>
    </row>
    <row r="60" spans="7:60" ht="20.100000000000001" customHeight="1">
      <c r="G60" s="12"/>
      <c r="H60" s="60">
        <v>14</v>
      </c>
      <c r="I60" s="60"/>
      <c r="J60" s="114" t="s">
        <v>67</v>
      </c>
      <c r="K60" s="114"/>
      <c r="L60" s="114"/>
      <c r="M60" s="114"/>
      <c r="N60" s="114"/>
      <c r="O60" s="126"/>
      <c r="P60" s="127"/>
      <c r="Q60" s="127"/>
      <c r="R60" s="128"/>
      <c r="S60" s="129"/>
      <c r="T60" s="127"/>
      <c r="U60" s="127"/>
      <c r="V60" s="127"/>
      <c r="W60" s="130"/>
      <c r="X60" s="126" t="str">
        <f t="shared" si="0"/>
        <v/>
      </c>
      <c r="Y60" s="127"/>
      <c r="Z60" s="127"/>
      <c r="AA60" s="127"/>
      <c r="AB60" s="128"/>
      <c r="AC60" s="129" t="str">
        <f t="shared" si="1"/>
        <v/>
      </c>
      <c r="AD60" s="127"/>
      <c r="AE60" s="127"/>
      <c r="AF60" s="127"/>
      <c r="AG60" s="127"/>
      <c r="AH60" s="130"/>
      <c r="AI60" s="118"/>
      <c r="AJ60" s="118"/>
      <c r="AK60" s="131"/>
      <c r="AL60" s="132"/>
      <c r="AM60" s="132"/>
      <c r="AN60" s="132"/>
      <c r="AO60" s="133"/>
      <c r="AP60" s="134" t="str">
        <f t="shared" si="3"/>
        <v/>
      </c>
      <c r="AQ60" s="135"/>
      <c r="AR60" s="121"/>
      <c r="AS60" s="122"/>
      <c r="AT60" s="122"/>
      <c r="AU60" s="122"/>
      <c r="AV60" s="123"/>
      <c r="AW60" s="12"/>
      <c r="BG60" s="124">
        <f t="shared" si="2"/>
        <v>120</v>
      </c>
      <c r="BH60" s="94"/>
    </row>
    <row r="61" spans="7:60" ht="20.100000000000001" customHeight="1">
      <c r="G61" s="12"/>
      <c r="H61" s="60">
        <v>15</v>
      </c>
      <c r="I61" s="60"/>
      <c r="J61" s="114" t="s">
        <v>67</v>
      </c>
      <c r="K61" s="114"/>
      <c r="L61" s="114"/>
      <c r="M61" s="114"/>
      <c r="N61" s="114"/>
      <c r="O61" s="126"/>
      <c r="P61" s="127"/>
      <c r="Q61" s="127"/>
      <c r="R61" s="128"/>
      <c r="S61" s="129"/>
      <c r="T61" s="127"/>
      <c r="U61" s="127"/>
      <c r="V61" s="127"/>
      <c r="W61" s="130"/>
      <c r="X61" s="126" t="str">
        <f t="shared" si="0"/>
        <v/>
      </c>
      <c r="Y61" s="127"/>
      <c r="Z61" s="127"/>
      <c r="AA61" s="127"/>
      <c r="AB61" s="128"/>
      <c r="AC61" s="129" t="str">
        <f t="shared" si="1"/>
        <v/>
      </c>
      <c r="AD61" s="127"/>
      <c r="AE61" s="127"/>
      <c r="AF61" s="127"/>
      <c r="AG61" s="127"/>
      <c r="AH61" s="130"/>
      <c r="AI61" s="118"/>
      <c r="AJ61" s="118"/>
      <c r="AK61" s="131"/>
      <c r="AL61" s="132"/>
      <c r="AM61" s="132"/>
      <c r="AN61" s="132"/>
      <c r="AO61" s="133"/>
      <c r="AP61" s="134" t="str">
        <f t="shared" si="3"/>
        <v/>
      </c>
      <c r="AQ61" s="135"/>
      <c r="AR61" s="121"/>
      <c r="AS61" s="122"/>
      <c r="AT61" s="122"/>
      <c r="AU61" s="122"/>
      <c r="AV61" s="123"/>
      <c r="AW61" s="12"/>
      <c r="BG61" s="124">
        <f t="shared" si="2"/>
        <v>120</v>
      </c>
      <c r="BH61" s="94"/>
    </row>
    <row r="62" spans="7:60" ht="20.100000000000001" customHeight="1">
      <c r="G62" s="12"/>
      <c r="H62" s="60">
        <v>16</v>
      </c>
      <c r="I62" s="60"/>
      <c r="J62" s="114" t="s">
        <v>67</v>
      </c>
      <c r="K62" s="114"/>
      <c r="L62" s="114"/>
      <c r="M62" s="114"/>
      <c r="N62" s="114"/>
      <c r="O62" s="126"/>
      <c r="P62" s="127"/>
      <c r="Q62" s="127"/>
      <c r="R62" s="128"/>
      <c r="S62" s="129"/>
      <c r="T62" s="127"/>
      <c r="U62" s="127"/>
      <c r="V62" s="127"/>
      <c r="W62" s="130"/>
      <c r="X62" s="126" t="str">
        <f t="shared" si="0"/>
        <v/>
      </c>
      <c r="Y62" s="127"/>
      <c r="Z62" s="127"/>
      <c r="AA62" s="127"/>
      <c r="AB62" s="128"/>
      <c r="AC62" s="129" t="str">
        <f t="shared" si="1"/>
        <v/>
      </c>
      <c r="AD62" s="127"/>
      <c r="AE62" s="127"/>
      <c r="AF62" s="127"/>
      <c r="AG62" s="127"/>
      <c r="AH62" s="130"/>
      <c r="AI62" s="118"/>
      <c r="AJ62" s="118"/>
      <c r="AK62" s="131"/>
      <c r="AL62" s="132"/>
      <c r="AM62" s="132"/>
      <c r="AN62" s="132"/>
      <c r="AO62" s="133"/>
      <c r="AP62" s="134" t="str">
        <f t="shared" si="3"/>
        <v/>
      </c>
      <c r="AQ62" s="135"/>
      <c r="AR62" s="121"/>
      <c r="AS62" s="122"/>
      <c r="AT62" s="122"/>
      <c r="AU62" s="122"/>
      <c r="AV62" s="123"/>
      <c r="AW62" s="12"/>
      <c r="BG62" s="124">
        <f t="shared" si="2"/>
        <v>120</v>
      </c>
      <c r="BH62" s="94"/>
    </row>
    <row r="63" spans="7:60" ht="20.100000000000001" customHeight="1">
      <c r="G63" s="12"/>
      <c r="H63" s="60">
        <v>17</v>
      </c>
      <c r="I63" s="60"/>
      <c r="J63" s="114" t="s">
        <v>67</v>
      </c>
      <c r="K63" s="114"/>
      <c r="L63" s="114"/>
      <c r="M63" s="114"/>
      <c r="N63" s="114"/>
      <c r="O63" s="126"/>
      <c r="P63" s="127"/>
      <c r="Q63" s="127"/>
      <c r="R63" s="128"/>
      <c r="S63" s="129"/>
      <c r="T63" s="127"/>
      <c r="U63" s="127"/>
      <c r="V63" s="127"/>
      <c r="W63" s="130"/>
      <c r="X63" s="126" t="str">
        <f t="shared" si="0"/>
        <v/>
      </c>
      <c r="Y63" s="127"/>
      <c r="Z63" s="127"/>
      <c r="AA63" s="127"/>
      <c r="AB63" s="128"/>
      <c r="AC63" s="129" t="str">
        <f t="shared" si="1"/>
        <v/>
      </c>
      <c r="AD63" s="127"/>
      <c r="AE63" s="127"/>
      <c r="AF63" s="127"/>
      <c r="AG63" s="127"/>
      <c r="AH63" s="130"/>
      <c r="AI63" s="118"/>
      <c r="AJ63" s="118"/>
      <c r="AK63" s="131"/>
      <c r="AL63" s="132"/>
      <c r="AM63" s="132"/>
      <c r="AN63" s="132"/>
      <c r="AO63" s="133"/>
      <c r="AP63" s="134" t="str">
        <f t="shared" si="3"/>
        <v/>
      </c>
      <c r="AQ63" s="135"/>
      <c r="AR63" s="121"/>
      <c r="AS63" s="122"/>
      <c r="AT63" s="122"/>
      <c r="AU63" s="122"/>
      <c r="AV63" s="123"/>
      <c r="AW63" s="12"/>
      <c r="BG63" s="124">
        <f t="shared" si="2"/>
        <v>120</v>
      </c>
      <c r="BH63" s="94"/>
    </row>
    <row r="64" spans="7:60" ht="20.100000000000001" customHeight="1">
      <c r="G64" s="12"/>
      <c r="H64" s="60">
        <v>18</v>
      </c>
      <c r="I64" s="60"/>
      <c r="J64" s="114" t="s">
        <v>67</v>
      </c>
      <c r="K64" s="114"/>
      <c r="L64" s="114"/>
      <c r="M64" s="114"/>
      <c r="N64" s="114"/>
      <c r="O64" s="126"/>
      <c r="P64" s="127"/>
      <c r="Q64" s="127"/>
      <c r="R64" s="128"/>
      <c r="S64" s="129"/>
      <c r="T64" s="127"/>
      <c r="U64" s="127"/>
      <c r="V64" s="127"/>
      <c r="W64" s="130"/>
      <c r="X64" s="126" t="str">
        <f t="shared" si="0"/>
        <v/>
      </c>
      <c r="Y64" s="127"/>
      <c r="Z64" s="127"/>
      <c r="AA64" s="127"/>
      <c r="AB64" s="128"/>
      <c r="AC64" s="129" t="str">
        <f t="shared" si="1"/>
        <v/>
      </c>
      <c r="AD64" s="127"/>
      <c r="AE64" s="127"/>
      <c r="AF64" s="127"/>
      <c r="AG64" s="127"/>
      <c r="AH64" s="130"/>
      <c r="AI64" s="118"/>
      <c r="AJ64" s="118"/>
      <c r="AK64" s="131"/>
      <c r="AL64" s="132"/>
      <c r="AM64" s="132"/>
      <c r="AN64" s="132"/>
      <c r="AO64" s="133"/>
      <c r="AP64" s="134" t="str">
        <f t="shared" si="3"/>
        <v/>
      </c>
      <c r="AQ64" s="135"/>
      <c r="AR64" s="121"/>
      <c r="AS64" s="122"/>
      <c r="AT64" s="122"/>
      <c r="AU64" s="122"/>
      <c r="AV64" s="123"/>
      <c r="AW64" s="12"/>
      <c r="BG64" s="124">
        <f t="shared" si="2"/>
        <v>120</v>
      </c>
      <c r="BH64" s="94"/>
    </row>
    <row r="65" spans="7:60" ht="20.100000000000001" customHeight="1">
      <c r="G65" s="12"/>
      <c r="H65" s="60">
        <v>19</v>
      </c>
      <c r="I65" s="60"/>
      <c r="J65" s="114" t="s">
        <v>67</v>
      </c>
      <c r="K65" s="114"/>
      <c r="L65" s="114"/>
      <c r="M65" s="114"/>
      <c r="N65" s="114"/>
      <c r="O65" s="126"/>
      <c r="P65" s="127"/>
      <c r="Q65" s="127"/>
      <c r="R65" s="128"/>
      <c r="S65" s="129"/>
      <c r="T65" s="127"/>
      <c r="U65" s="127"/>
      <c r="V65" s="127"/>
      <c r="W65" s="130"/>
      <c r="X65" s="126" t="str">
        <f t="shared" si="0"/>
        <v/>
      </c>
      <c r="Y65" s="127"/>
      <c r="Z65" s="127"/>
      <c r="AA65" s="127"/>
      <c r="AB65" s="128"/>
      <c r="AC65" s="129" t="str">
        <f t="shared" si="1"/>
        <v/>
      </c>
      <c r="AD65" s="127"/>
      <c r="AE65" s="127"/>
      <c r="AF65" s="127"/>
      <c r="AG65" s="127"/>
      <c r="AH65" s="130"/>
      <c r="AI65" s="118"/>
      <c r="AJ65" s="118"/>
      <c r="AK65" s="131"/>
      <c r="AL65" s="132"/>
      <c r="AM65" s="132"/>
      <c r="AN65" s="132"/>
      <c r="AO65" s="133"/>
      <c r="AP65" s="134" t="str">
        <f t="shared" si="3"/>
        <v/>
      </c>
      <c r="AQ65" s="135"/>
      <c r="AR65" s="121"/>
      <c r="AS65" s="122"/>
      <c r="AT65" s="122"/>
      <c r="AU65" s="122"/>
      <c r="AV65" s="123"/>
      <c r="AW65" s="12"/>
      <c r="BG65" s="124">
        <f t="shared" ref="BG65:BG71" si="4">DATEDIF(AK65,DATE($BB$46,4,1),"Y")</f>
        <v>120</v>
      </c>
      <c r="BH65" s="94"/>
    </row>
    <row r="66" spans="7:60" ht="20.100000000000001" customHeight="1">
      <c r="G66" s="12"/>
      <c r="H66" s="60">
        <v>20</v>
      </c>
      <c r="I66" s="60"/>
      <c r="J66" s="114" t="s">
        <v>67</v>
      </c>
      <c r="K66" s="114"/>
      <c r="L66" s="114"/>
      <c r="M66" s="114"/>
      <c r="N66" s="114"/>
      <c r="O66" s="126"/>
      <c r="P66" s="127"/>
      <c r="Q66" s="127"/>
      <c r="R66" s="128"/>
      <c r="S66" s="129"/>
      <c r="T66" s="127"/>
      <c r="U66" s="127"/>
      <c r="V66" s="127"/>
      <c r="W66" s="130"/>
      <c r="X66" s="126" t="str">
        <f t="shared" si="0"/>
        <v/>
      </c>
      <c r="Y66" s="127"/>
      <c r="Z66" s="127"/>
      <c r="AA66" s="127"/>
      <c r="AB66" s="128"/>
      <c r="AC66" s="129" t="str">
        <f t="shared" si="1"/>
        <v/>
      </c>
      <c r="AD66" s="127"/>
      <c r="AE66" s="127"/>
      <c r="AF66" s="127"/>
      <c r="AG66" s="127"/>
      <c r="AH66" s="130"/>
      <c r="AI66" s="118"/>
      <c r="AJ66" s="118"/>
      <c r="AK66" s="131"/>
      <c r="AL66" s="132"/>
      <c r="AM66" s="132"/>
      <c r="AN66" s="132"/>
      <c r="AO66" s="133"/>
      <c r="AP66" s="134" t="str">
        <f t="shared" si="3"/>
        <v/>
      </c>
      <c r="AQ66" s="135"/>
      <c r="AR66" s="121"/>
      <c r="AS66" s="122"/>
      <c r="AT66" s="122"/>
      <c r="AU66" s="122"/>
      <c r="AV66" s="123"/>
      <c r="AW66" s="12"/>
      <c r="BG66" s="124">
        <f t="shared" si="4"/>
        <v>120</v>
      </c>
      <c r="BH66" s="94"/>
    </row>
    <row r="67" spans="7:60" ht="20.100000000000001" customHeight="1">
      <c r="G67" s="12"/>
      <c r="H67" s="60">
        <v>21</v>
      </c>
      <c r="I67" s="60"/>
      <c r="J67" s="114" t="s">
        <v>67</v>
      </c>
      <c r="K67" s="114"/>
      <c r="L67" s="114"/>
      <c r="M67" s="114"/>
      <c r="N67" s="114"/>
      <c r="O67" s="126"/>
      <c r="P67" s="127"/>
      <c r="Q67" s="127"/>
      <c r="R67" s="128"/>
      <c r="S67" s="129"/>
      <c r="T67" s="127"/>
      <c r="U67" s="127"/>
      <c r="V67" s="127"/>
      <c r="W67" s="130"/>
      <c r="X67" s="126" t="str">
        <f t="shared" si="0"/>
        <v/>
      </c>
      <c r="Y67" s="127"/>
      <c r="Z67" s="127"/>
      <c r="AA67" s="127"/>
      <c r="AB67" s="128"/>
      <c r="AC67" s="129" t="str">
        <f t="shared" si="1"/>
        <v/>
      </c>
      <c r="AD67" s="127"/>
      <c r="AE67" s="127"/>
      <c r="AF67" s="127"/>
      <c r="AG67" s="127"/>
      <c r="AH67" s="130"/>
      <c r="AI67" s="118"/>
      <c r="AJ67" s="118"/>
      <c r="AK67" s="131"/>
      <c r="AL67" s="132"/>
      <c r="AM67" s="132"/>
      <c r="AN67" s="132"/>
      <c r="AO67" s="133"/>
      <c r="AP67" s="134" t="str">
        <f t="shared" si="3"/>
        <v/>
      </c>
      <c r="AQ67" s="135"/>
      <c r="AR67" s="121"/>
      <c r="AS67" s="122"/>
      <c r="AT67" s="122"/>
      <c r="AU67" s="122"/>
      <c r="AV67" s="123"/>
      <c r="AW67" s="12"/>
      <c r="BG67" s="124">
        <f t="shared" si="4"/>
        <v>120</v>
      </c>
      <c r="BH67" s="94"/>
    </row>
    <row r="68" spans="7:60" ht="20.100000000000001" customHeight="1">
      <c r="G68" s="12"/>
      <c r="H68" s="60">
        <v>22</v>
      </c>
      <c r="I68" s="60"/>
      <c r="J68" s="114" t="s">
        <v>67</v>
      </c>
      <c r="K68" s="114"/>
      <c r="L68" s="114"/>
      <c r="M68" s="114"/>
      <c r="N68" s="114"/>
      <c r="O68" s="126"/>
      <c r="P68" s="127"/>
      <c r="Q68" s="127"/>
      <c r="R68" s="128"/>
      <c r="S68" s="129"/>
      <c r="T68" s="127"/>
      <c r="U68" s="127"/>
      <c r="V68" s="127"/>
      <c r="W68" s="130"/>
      <c r="X68" s="126" t="str">
        <f t="shared" si="0"/>
        <v/>
      </c>
      <c r="Y68" s="127"/>
      <c r="Z68" s="127"/>
      <c r="AA68" s="127"/>
      <c r="AB68" s="128"/>
      <c r="AC68" s="129" t="str">
        <f t="shared" si="1"/>
        <v/>
      </c>
      <c r="AD68" s="127"/>
      <c r="AE68" s="127"/>
      <c r="AF68" s="127"/>
      <c r="AG68" s="127"/>
      <c r="AH68" s="130"/>
      <c r="AI68" s="118"/>
      <c r="AJ68" s="118"/>
      <c r="AK68" s="131"/>
      <c r="AL68" s="132"/>
      <c r="AM68" s="132"/>
      <c r="AN68" s="132"/>
      <c r="AO68" s="133"/>
      <c r="AP68" s="134" t="str">
        <f t="shared" si="3"/>
        <v/>
      </c>
      <c r="AQ68" s="135"/>
      <c r="AR68" s="121"/>
      <c r="AS68" s="122"/>
      <c r="AT68" s="122"/>
      <c r="AU68" s="122"/>
      <c r="AV68" s="123"/>
      <c r="AW68" s="12"/>
      <c r="BG68" s="124">
        <f t="shared" si="4"/>
        <v>120</v>
      </c>
      <c r="BH68" s="94"/>
    </row>
    <row r="69" spans="7:60" ht="20.100000000000001" customHeight="1">
      <c r="G69" s="12"/>
      <c r="H69" s="60">
        <v>23</v>
      </c>
      <c r="I69" s="60"/>
      <c r="J69" s="114" t="s">
        <v>67</v>
      </c>
      <c r="K69" s="114"/>
      <c r="L69" s="114"/>
      <c r="M69" s="114"/>
      <c r="N69" s="114"/>
      <c r="O69" s="126"/>
      <c r="P69" s="127"/>
      <c r="Q69" s="127"/>
      <c r="R69" s="128"/>
      <c r="S69" s="129"/>
      <c r="T69" s="127"/>
      <c r="U69" s="127"/>
      <c r="V69" s="127"/>
      <c r="W69" s="130"/>
      <c r="X69" s="126" t="str">
        <f t="shared" si="0"/>
        <v/>
      </c>
      <c r="Y69" s="127"/>
      <c r="Z69" s="127"/>
      <c r="AA69" s="127"/>
      <c r="AB69" s="128"/>
      <c r="AC69" s="129" t="str">
        <f t="shared" si="1"/>
        <v/>
      </c>
      <c r="AD69" s="127"/>
      <c r="AE69" s="127"/>
      <c r="AF69" s="127"/>
      <c r="AG69" s="127"/>
      <c r="AH69" s="130"/>
      <c r="AI69" s="118"/>
      <c r="AJ69" s="118"/>
      <c r="AK69" s="131"/>
      <c r="AL69" s="132"/>
      <c r="AM69" s="132"/>
      <c r="AN69" s="132"/>
      <c r="AO69" s="133"/>
      <c r="AP69" s="134" t="str">
        <f t="shared" si="3"/>
        <v/>
      </c>
      <c r="AQ69" s="135"/>
      <c r="AR69" s="121"/>
      <c r="AS69" s="122"/>
      <c r="AT69" s="122"/>
      <c r="AU69" s="122"/>
      <c r="AV69" s="123"/>
      <c r="AW69" s="12"/>
      <c r="BG69" s="124">
        <f t="shared" si="4"/>
        <v>120</v>
      </c>
      <c r="BH69" s="94"/>
    </row>
    <row r="70" spans="7:60" ht="20.100000000000001" customHeight="1">
      <c r="G70" s="12"/>
      <c r="H70" s="60">
        <v>24</v>
      </c>
      <c r="I70" s="60"/>
      <c r="J70" s="114" t="s">
        <v>67</v>
      </c>
      <c r="K70" s="114"/>
      <c r="L70" s="114"/>
      <c r="M70" s="114"/>
      <c r="N70" s="114"/>
      <c r="O70" s="126"/>
      <c r="P70" s="127"/>
      <c r="Q70" s="127"/>
      <c r="R70" s="128"/>
      <c r="S70" s="129"/>
      <c r="T70" s="127"/>
      <c r="U70" s="127"/>
      <c r="V70" s="127"/>
      <c r="W70" s="130"/>
      <c r="X70" s="126" t="str">
        <f t="shared" si="0"/>
        <v/>
      </c>
      <c r="Y70" s="127"/>
      <c r="Z70" s="127"/>
      <c r="AA70" s="127"/>
      <c r="AB70" s="128"/>
      <c r="AC70" s="129" t="str">
        <f t="shared" si="1"/>
        <v/>
      </c>
      <c r="AD70" s="127"/>
      <c r="AE70" s="127"/>
      <c r="AF70" s="127"/>
      <c r="AG70" s="127"/>
      <c r="AH70" s="130"/>
      <c r="AI70" s="118"/>
      <c r="AJ70" s="118"/>
      <c r="AK70" s="131"/>
      <c r="AL70" s="132"/>
      <c r="AM70" s="132"/>
      <c r="AN70" s="132"/>
      <c r="AO70" s="133"/>
      <c r="AP70" s="134" t="str">
        <f t="shared" si="3"/>
        <v/>
      </c>
      <c r="AQ70" s="135"/>
      <c r="AR70" s="121"/>
      <c r="AS70" s="122"/>
      <c r="AT70" s="122"/>
      <c r="AU70" s="122"/>
      <c r="AV70" s="123"/>
      <c r="AW70" s="12"/>
      <c r="BG70" s="124">
        <f t="shared" si="4"/>
        <v>120</v>
      </c>
      <c r="BH70" s="94"/>
    </row>
    <row r="71" spans="7:60" ht="20.100000000000001" customHeight="1">
      <c r="G71" s="12"/>
      <c r="H71" s="60">
        <v>25</v>
      </c>
      <c r="I71" s="60"/>
      <c r="J71" s="114" t="s">
        <v>67</v>
      </c>
      <c r="K71" s="114"/>
      <c r="L71" s="114"/>
      <c r="M71" s="114"/>
      <c r="N71" s="114"/>
      <c r="O71" s="126"/>
      <c r="P71" s="127"/>
      <c r="Q71" s="127"/>
      <c r="R71" s="128"/>
      <c r="S71" s="129"/>
      <c r="T71" s="127"/>
      <c r="U71" s="127"/>
      <c r="V71" s="127"/>
      <c r="W71" s="130"/>
      <c r="X71" s="126" t="str">
        <f t="shared" si="0"/>
        <v/>
      </c>
      <c r="Y71" s="127"/>
      <c r="Z71" s="127"/>
      <c r="AA71" s="127"/>
      <c r="AB71" s="128"/>
      <c r="AC71" s="129" t="str">
        <f t="shared" si="1"/>
        <v/>
      </c>
      <c r="AD71" s="127"/>
      <c r="AE71" s="127"/>
      <c r="AF71" s="127"/>
      <c r="AG71" s="127"/>
      <c r="AH71" s="130"/>
      <c r="AI71" s="118"/>
      <c r="AJ71" s="118"/>
      <c r="AK71" s="131"/>
      <c r="AL71" s="132"/>
      <c r="AM71" s="132"/>
      <c r="AN71" s="132"/>
      <c r="AO71" s="133"/>
      <c r="AP71" s="134" t="str">
        <f t="shared" si="3"/>
        <v/>
      </c>
      <c r="AQ71" s="135"/>
      <c r="AR71" s="121"/>
      <c r="AS71" s="122"/>
      <c r="AT71" s="122"/>
      <c r="AU71" s="122"/>
      <c r="AV71" s="123"/>
      <c r="AW71" s="12"/>
      <c r="BG71" s="124">
        <f t="shared" si="4"/>
        <v>120</v>
      </c>
      <c r="BH71" s="94"/>
    </row>
    <row r="72" spans="7:60" ht="20.100000000000001" customHeight="1">
      <c r="G72" s="12"/>
      <c r="H72" s="60">
        <v>26</v>
      </c>
      <c r="I72" s="60"/>
      <c r="J72" s="114" t="s">
        <v>67</v>
      </c>
      <c r="K72" s="114"/>
      <c r="L72" s="114"/>
      <c r="M72" s="114"/>
      <c r="N72" s="114"/>
      <c r="O72" s="115"/>
      <c r="P72" s="116"/>
      <c r="Q72" s="116"/>
      <c r="R72" s="116"/>
      <c r="S72" s="116"/>
      <c r="T72" s="116"/>
      <c r="U72" s="116"/>
      <c r="V72" s="116"/>
      <c r="W72" s="117"/>
      <c r="X72" s="115" t="str">
        <f t="shared" si="0"/>
        <v/>
      </c>
      <c r="Y72" s="116"/>
      <c r="Z72" s="116"/>
      <c r="AA72" s="116"/>
      <c r="AB72" s="116"/>
      <c r="AC72" s="116" t="str">
        <f t="shared" si="1"/>
        <v/>
      </c>
      <c r="AD72" s="116"/>
      <c r="AE72" s="116"/>
      <c r="AF72" s="116"/>
      <c r="AG72" s="116"/>
      <c r="AH72" s="117"/>
      <c r="AI72" s="118"/>
      <c r="AJ72" s="118"/>
      <c r="AK72" s="119"/>
      <c r="AL72" s="119"/>
      <c r="AM72" s="119"/>
      <c r="AN72" s="119"/>
      <c r="AO72" s="119"/>
      <c r="AP72" s="120" t="str">
        <f t="shared" ref="AP72:AP84" si="5">IF(AK72="","",VLOOKUP(BG72,$BA$49:$BB$56,2,TRUE))</f>
        <v/>
      </c>
      <c r="AQ72" s="120"/>
      <c r="AR72" s="121"/>
      <c r="AS72" s="122"/>
      <c r="AT72" s="122"/>
      <c r="AU72" s="122"/>
      <c r="AV72" s="123"/>
      <c r="AW72" s="12"/>
      <c r="BG72" s="124">
        <f t="shared" ref="BG72:BG78" si="6">DATEDIF(AK72,DATE($BB$46,4,1),"Y")</f>
        <v>120</v>
      </c>
      <c r="BH72" s="94"/>
    </row>
    <row r="73" spans="7:60" ht="20.100000000000001" customHeight="1">
      <c r="G73" s="12"/>
      <c r="H73" s="60">
        <v>27</v>
      </c>
      <c r="I73" s="60"/>
      <c r="J73" s="114" t="s">
        <v>67</v>
      </c>
      <c r="K73" s="114"/>
      <c r="L73" s="114"/>
      <c r="M73" s="114"/>
      <c r="N73" s="114"/>
      <c r="O73" s="115"/>
      <c r="P73" s="116"/>
      <c r="Q73" s="116"/>
      <c r="R73" s="116"/>
      <c r="S73" s="116"/>
      <c r="T73" s="116"/>
      <c r="U73" s="116"/>
      <c r="V73" s="116"/>
      <c r="W73" s="117"/>
      <c r="X73" s="115" t="str">
        <f t="shared" si="0"/>
        <v/>
      </c>
      <c r="Y73" s="116"/>
      <c r="Z73" s="116"/>
      <c r="AA73" s="116"/>
      <c r="AB73" s="116"/>
      <c r="AC73" s="116" t="str">
        <f t="shared" si="1"/>
        <v/>
      </c>
      <c r="AD73" s="116"/>
      <c r="AE73" s="116"/>
      <c r="AF73" s="116"/>
      <c r="AG73" s="116"/>
      <c r="AH73" s="117"/>
      <c r="AI73" s="118"/>
      <c r="AJ73" s="118"/>
      <c r="AK73" s="119"/>
      <c r="AL73" s="119"/>
      <c r="AM73" s="119"/>
      <c r="AN73" s="119"/>
      <c r="AO73" s="119"/>
      <c r="AP73" s="120" t="str">
        <f t="shared" si="5"/>
        <v/>
      </c>
      <c r="AQ73" s="120"/>
      <c r="AR73" s="121"/>
      <c r="AS73" s="122"/>
      <c r="AT73" s="122"/>
      <c r="AU73" s="122"/>
      <c r="AV73" s="123"/>
      <c r="AW73" s="12"/>
      <c r="BG73" s="124">
        <f t="shared" si="6"/>
        <v>120</v>
      </c>
      <c r="BH73" s="94"/>
    </row>
    <row r="74" spans="7:60" ht="20.100000000000001" customHeight="1">
      <c r="G74" s="12"/>
      <c r="H74" s="60">
        <v>28</v>
      </c>
      <c r="I74" s="60"/>
      <c r="J74" s="114" t="s">
        <v>67</v>
      </c>
      <c r="K74" s="114"/>
      <c r="L74" s="114"/>
      <c r="M74" s="114"/>
      <c r="N74" s="114"/>
      <c r="O74" s="126"/>
      <c r="P74" s="127"/>
      <c r="Q74" s="127"/>
      <c r="R74" s="128"/>
      <c r="S74" s="129"/>
      <c r="T74" s="127"/>
      <c r="U74" s="127"/>
      <c r="V74" s="127"/>
      <c r="W74" s="130"/>
      <c r="X74" s="126" t="str">
        <f t="shared" si="0"/>
        <v/>
      </c>
      <c r="Y74" s="127"/>
      <c r="Z74" s="127"/>
      <c r="AA74" s="127"/>
      <c r="AB74" s="128"/>
      <c r="AC74" s="129" t="str">
        <f t="shared" si="1"/>
        <v/>
      </c>
      <c r="AD74" s="127"/>
      <c r="AE74" s="127"/>
      <c r="AF74" s="127"/>
      <c r="AG74" s="127"/>
      <c r="AH74" s="130"/>
      <c r="AI74" s="118"/>
      <c r="AJ74" s="118"/>
      <c r="AK74" s="131"/>
      <c r="AL74" s="132"/>
      <c r="AM74" s="132"/>
      <c r="AN74" s="132"/>
      <c r="AO74" s="133"/>
      <c r="AP74" s="134" t="str">
        <f t="shared" si="5"/>
        <v/>
      </c>
      <c r="AQ74" s="135"/>
      <c r="AR74" s="121"/>
      <c r="AS74" s="122"/>
      <c r="AT74" s="122"/>
      <c r="AU74" s="122"/>
      <c r="AV74" s="123"/>
      <c r="AW74" s="12"/>
      <c r="BG74" s="124">
        <f t="shared" si="6"/>
        <v>120</v>
      </c>
      <c r="BH74" s="94"/>
    </row>
    <row r="75" spans="7:60" ht="20.100000000000001" customHeight="1">
      <c r="G75" s="12"/>
      <c r="H75" s="60">
        <v>29</v>
      </c>
      <c r="I75" s="60"/>
      <c r="J75" s="114" t="s">
        <v>67</v>
      </c>
      <c r="K75" s="114"/>
      <c r="L75" s="114"/>
      <c r="M75" s="114"/>
      <c r="N75" s="114"/>
      <c r="O75" s="126"/>
      <c r="P75" s="127"/>
      <c r="Q75" s="127"/>
      <c r="R75" s="128"/>
      <c r="S75" s="129"/>
      <c r="T75" s="127"/>
      <c r="U75" s="127"/>
      <c r="V75" s="127"/>
      <c r="W75" s="130"/>
      <c r="X75" s="126" t="str">
        <f t="shared" si="0"/>
        <v/>
      </c>
      <c r="Y75" s="127"/>
      <c r="Z75" s="127"/>
      <c r="AA75" s="127"/>
      <c r="AB75" s="128"/>
      <c r="AC75" s="129" t="str">
        <f t="shared" si="1"/>
        <v/>
      </c>
      <c r="AD75" s="127"/>
      <c r="AE75" s="127"/>
      <c r="AF75" s="127"/>
      <c r="AG75" s="127"/>
      <c r="AH75" s="130"/>
      <c r="AI75" s="118"/>
      <c r="AJ75" s="118"/>
      <c r="AK75" s="131"/>
      <c r="AL75" s="132"/>
      <c r="AM75" s="132"/>
      <c r="AN75" s="132"/>
      <c r="AO75" s="133"/>
      <c r="AP75" s="134" t="str">
        <f t="shared" si="5"/>
        <v/>
      </c>
      <c r="AQ75" s="135"/>
      <c r="AR75" s="121"/>
      <c r="AS75" s="122"/>
      <c r="AT75" s="122"/>
      <c r="AU75" s="122"/>
      <c r="AV75" s="123"/>
      <c r="AW75" s="12"/>
      <c r="BG75" s="124">
        <f t="shared" si="6"/>
        <v>120</v>
      </c>
      <c r="BH75" s="94"/>
    </row>
    <row r="76" spans="7:60" ht="20.100000000000001" customHeight="1">
      <c r="G76" s="12"/>
      <c r="H76" s="60">
        <v>30</v>
      </c>
      <c r="I76" s="60"/>
      <c r="J76" s="114" t="s">
        <v>67</v>
      </c>
      <c r="K76" s="114"/>
      <c r="L76" s="114"/>
      <c r="M76" s="114"/>
      <c r="N76" s="114"/>
      <c r="O76" s="126"/>
      <c r="P76" s="127"/>
      <c r="Q76" s="127"/>
      <c r="R76" s="128"/>
      <c r="S76" s="129"/>
      <c r="T76" s="127"/>
      <c r="U76" s="127"/>
      <c r="V76" s="127"/>
      <c r="W76" s="130"/>
      <c r="X76" s="126" t="str">
        <f t="shared" si="0"/>
        <v/>
      </c>
      <c r="Y76" s="127"/>
      <c r="Z76" s="127"/>
      <c r="AA76" s="127"/>
      <c r="AB76" s="128"/>
      <c r="AC76" s="129" t="str">
        <f t="shared" si="1"/>
        <v/>
      </c>
      <c r="AD76" s="127"/>
      <c r="AE76" s="127"/>
      <c r="AF76" s="127"/>
      <c r="AG76" s="127"/>
      <c r="AH76" s="130"/>
      <c r="AI76" s="118"/>
      <c r="AJ76" s="118"/>
      <c r="AK76" s="131"/>
      <c r="AL76" s="132"/>
      <c r="AM76" s="132"/>
      <c r="AN76" s="132"/>
      <c r="AO76" s="133"/>
      <c r="AP76" s="134" t="str">
        <f t="shared" si="5"/>
        <v/>
      </c>
      <c r="AQ76" s="135"/>
      <c r="AR76" s="121"/>
      <c r="AS76" s="122"/>
      <c r="AT76" s="122"/>
      <c r="AU76" s="122"/>
      <c r="AV76" s="123"/>
      <c r="AW76" s="12"/>
      <c r="BG76" s="124">
        <f t="shared" si="6"/>
        <v>120</v>
      </c>
      <c r="BH76" s="94"/>
    </row>
    <row r="77" spans="7:60" ht="20.100000000000001" customHeight="1">
      <c r="G77" s="12"/>
      <c r="H77" s="60">
        <v>31</v>
      </c>
      <c r="I77" s="60"/>
      <c r="J77" s="114" t="s">
        <v>67</v>
      </c>
      <c r="K77" s="114"/>
      <c r="L77" s="114"/>
      <c r="M77" s="114"/>
      <c r="N77" s="114"/>
      <c r="O77" s="126"/>
      <c r="P77" s="127"/>
      <c r="Q77" s="127"/>
      <c r="R77" s="128"/>
      <c r="S77" s="129"/>
      <c r="T77" s="127"/>
      <c r="U77" s="127"/>
      <c r="V77" s="127"/>
      <c r="W77" s="130"/>
      <c r="X77" s="126" t="str">
        <f t="shared" si="0"/>
        <v/>
      </c>
      <c r="Y77" s="127"/>
      <c r="Z77" s="127"/>
      <c r="AA77" s="127"/>
      <c r="AB77" s="128"/>
      <c r="AC77" s="129" t="str">
        <f t="shared" si="1"/>
        <v/>
      </c>
      <c r="AD77" s="127"/>
      <c r="AE77" s="127"/>
      <c r="AF77" s="127"/>
      <c r="AG77" s="127"/>
      <c r="AH77" s="130"/>
      <c r="AI77" s="118"/>
      <c r="AJ77" s="118"/>
      <c r="AK77" s="131"/>
      <c r="AL77" s="132"/>
      <c r="AM77" s="132"/>
      <c r="AN77" s="132"/>
      <c r="AO77" s="133"/>
      <c r="AP77" s="134" t="str">
        <f t="shared" si="5"/>
        <v/>
      </c>
      <c r="AQ77" s="135"/>
      <c r="AR77" s="121"/>
      <c r="AS77" s="122"/>
      <c r="AT77" s="122"/>
      <c r="AU77" s="122"/>
      <c r="AV77" s="123"/>
      <c r="AW77" s="12"/>
      <c r="BG77" s="124">
        <f t="shared" si="6"/>
        <v>120</v>
      </c>
      <c r="BH77" s="94"/>
    </row>
    <row r="78" spans="7:60" ht="20.100000000000001" customHeight="1">
      <c r="G78" s="12"/>
      <c r="H78" s="60">
        <v>32</v>
      </c>
      <c r="I78" s="60"/>
      <c r="J78" s="114" t="s">
        <v>67</v>
      </c>
      <c r="K78" s="114"/>
      <c r="L78" s="114"/>
      <c r="M78" s="114"/>
      <c r="N78" s="114"/>
      <c r="O78" s="126"/>
      <c r="P78" s="127"/>
      <c r="Q78" s="127"/>
      <c r="R78" s="128"/>
      <c r="S78" s="129"/>
      <c r="T78" s="127"/>
      <c r="U78" s="127"/>
      <c r="V78" s="127"/>
      <c r="W78" s="130"/>
      <c r="X78" s="126" t="str">
        <f t="shared" si="0"/>
        <v/>
      </c>
      <c r="Y78" s="127"/>
      <c r="Z78" s="127"/>
      <c r="AA78" s="127"/>
      <c r="AB78" s="128"/>
      <c r="AC78" s="129" t="str">
        <f t="shared" si="1"/>
        <v/>
      </c>
      <c r="AD78" s="127"/>
      <c r="AE78" s="127"/>
      <c r="AF78" s="127"/>
      <c r="AG78" s="127"/>
      <c r="AH78" s="130"/>
      <c r="AI78" s="118"/>
      <c r="AJ78" s="118"/>
      <c r="AK78" s="131"/>
      <c r="AL78" s="132"/>
      <c r="AM78" s="132"/>
      <c r="AN78" s="132"/>
      <c r="AO78" s="133"/>
      <c r="AP78" s="134" t="str">
        <f t="shared" si="5"/>
        <v/>
      </c>
      <c r="AQ78" s="135"/>
      <c r="AR78" s="121"/>
      <c r="AS78" s="122"/>
      <c r="AT78" s="122"/>
      <c r="AU78" s="122"/>
      <c r="AV78" s="123"/>
      <c r="AW78" s="12"/>
      <c r="BG78" s="124">
        <f t="shared" si="6"/>
        <v>120</v>
      </c>
      <c r="BH78" s="94"/>
    </row>
    <row r="79" spans="7:60" ht="20.100000000000001" customHeight="1">
      <c r="G79" s="12"/>
      <c r="H79" s="60">
        <v>33</v>
      </c>
      <c r="I79" s="60"/>
      <c r="J79" s="114" t="s">
        <v>67</v>
      </c>
      <c r="K79" s="114"/>
      <c r="L79" s="114"/>
      <c r="M79" s="114"/>
      <c r="N79" s="114"/>
      <c r="O79" s="126"/>
      <c r="P79" s="127"/>
      <c r="Q79" s="127"/>
      <c r="R79" s="128"/>
      <c r="S79" s="129"/>
      <c r="T79" s="127"/>
      <c r="U79" s="127"/>
      <c r="V79" s="127"/>
      <c r="W79" s="130"/>
      <c r="X79" s="126" t="str">
        <f t="shared" ref="X79:X112" si="7">PHONETIC(O79)</f>
        <v/>
      </c>
      <c r="Y79" s="127"/>
      <c r="Z79" s="127"/>
      <c r="AA79" s="127"/>
      <c r="AB79" s="128"/>
      <c r="AC79" s="129" t="str">
        <f t="shared" ref="AC79:AC112" si="8">PHONETIC(S79)</f>
        <v/>
      </c>
      <c r="AD79" s="127"/>
      <c r="AE79" s="127"/>
      <c r="AF79" s="127"/>
      <c r="AG79" s="127"/>
      <c r="AH79" s="130"/>
      <c r="AI79" s="118"/>
      <c r="AJ79" s="118"/>
      <c r="AK79" s="131"/>
      <c r="AL79" s="132"/>
      <c r="AM79" s="132"/>
      <c r="AN79" s="132"/>
      <c r="AO79" s="133"/>
      <c r="AP79" s="134" t="str">
        <f t="shared" si="5"/>
        <v/>
      </c>
      <c r="AQ79" s="135"/>
      <c r="AR79" s="121"/>
      <c r="AS79" s="122"/>
      <c r="AT79" s="122"/>
      <c r="AU79" s="122"/>
      <c r="AV79" s="123"/>
      <c r="AW79" s="12"/>
      <c r="BG79" s="124">
        <f t="shared" ref="BG79:BG84" si="9">DATEDIF(AK79,DATE($BB$46,4,1),"Y")</f>
        <v>120</v>
      </c>
      <c r="BH79" s="94"/>
    </row>
    <row r="80" spans="7:60" ht="20.100000000000001" customHeight="1">
      <c r="G80" s="12"/>
      <c r="H80" s="60">
        <v>34</v>
      </c>
      <c r="I80" s="60"/>
      <c r="J80" s="114" t="s">
        <v>67</v>
      </c>
      <c r="K80" s="114"/>
      <c r="L80" s="114"/>
      <c r="M80" s="114"/>
      <c r="N80" s="114"/>
      <c r="O80" s="126"/>
      <c r="P80" s="127"/>
      <c r="Q80" s="127"/>
      <c r="R80" s="128"/>
      <c r="S80" s="129"/>
      <c r="T80" s="127"/>
      <c r="U80" s="127"/>
      <c r="V80" s="127"/>
      <c r="W80" s="130"/>
      <c r="X80" s="126" t="str">
        <f t="shared" si="7"/>
        <v/>
      </c>
      <c r="Y80" s="127"/>
      <c r="Z80" s="127"/>
      <c r="AA80" s="127"/>
      <c r="AB80" s="128"/>
      <c r="AC80" s="129" t="str">
        <f t="shared" si="8"/>
        <v/>
      </c>
      <c r="AD80" s="127"/>
      <c r="AE80" s="127"/>
      <c r="AF80" s="127"/>
      <c r="AG80" s="127"/>
      <c r="AH80" s="130"/>
      <c r="AI80" s="118"/>
      <c r="AJ80" s="118"/>
      <c r="AK80" s="131"/>
      <c r="AL80" s="132"/>
      <c r="AM80" s="132"/>
      <c r="AN80" s="132"/>
      <c r="AO80" s="133"/>
      <c r="AP80" s="134" t="str">
        <f t="shared" si="5"/>
        <v/>
      </c>
      <c r="AQ80" s="135"/>
      <c r="AR80" s="121"/>
      <c r="AS80" s="122"/>
      <c r="AT80" s="122"/>
      <c r="AU80" s="122"/>
      <c r="AV80" s="123"/>
      <c r="AW80" s="12"/>
      <c r="BG80" s="124">
        <f t="shared" si="9"/>
        <v>120</v>
      </c>
      <c r="BH80" s="94"/>
    </row>
    <row r="81" spans="7:60" ht="20.100000000000001" customHeight="1">
      <c r="G81" s="12"/>
      <c r="H81" s="60">
        <v>35</v>
      </c>
      <c r="I81" s="60"/>
      <c r="J81" s="114" t="s">
        <v>67</v>
      </c>
      <c r="K81" s="114"/>
      <c r="L81" s="114"/>
      <c r="M81" s="114"/>
      <c r="N81" s="114"/>
      <c r="O81" s="126"/>
      <c r="P81" s="127"/>
      <c r="Q81" s="127"/>
      <c r="R81" s="128"/>
      <c r="S81" s="129"/>
      <c r="T81" s="127"/>
      <c r="U81" s="127"/>
      <c r="V81" s="127"/>
      <c r="W81" s="130"/>
      <c r="X81" s="126" t="str">
        <f t="shared" si="7"/>
        <v/>
      </c>
      <c r="Y81" s="127"/>
      <c r="Z81" s="127"/>
      <c r="AA81" s="127"/>
      <c r="AB81" s="128"/>
      <c r="AC81" s="129" t="str">
        <f t="shared" si="8"/>
        <v/>
      </c>
      <c r="AD81" s="127"/>
      <c r="AE81" s="127"/>
      <c r="AF81" s="127"/>
      <c r="AG81" s="127"/>
      <c r="AH81" s="130"/>
      <c r="AI81" s="118"/>
      <c r="AJ81" s="118"/>
      <c r="AK81" s="131"/>
      <c r="AL81" s="132"/>
      <c r="AM81" s="132"/>
      <c r="AN81" s="132"/>
      <c r="AO81" s="133"/>
      <c r="AP81" s="134" t="str">
        <f t="shared" si="5"/>
        <v/>
      </c>
      <c r="AQ81" s="135"/>
      <c r="AR81" s="121"/>
      <c r="AS81" s="122"/>
      <c r="AT81" s="122"/>
      <c r="AU81" s="122"/>
      <c r="AV81" s="123"/>
      <c r="AW81" s="12"/>
      <c r="BG81" s="124">
        <f t="shared" si="9"/>
        <v>120</v>
      </c>
      <c r="BH81" s="94"/>
    </row>
    <row r="82" spans="7:60" ht="20.100000000000001" customHeight="1">
      <c r="G82" s="12"/>
      <c r="H82" s="60">
        <v>36</v>
      </c>
      <c r="I82" s="60"/>
      <c r="J82" s="114" t="s">
        <v>67</v>
      </c>
      <c r="K82" s="114"/>
      <c r="L82" s="114"/>
      <c r="M82" s="114"/>
      <c r="N82" s="114"/>
      <c r="O82" s="126"/>
      <c r="P82" s="127"/>
      <c r="Q82" s="127"/>
      <c r="R82" s="128"/>
      <c r="S82" s="129"/>
      <c r="T82" s="127"/>
      <c r="U82" s="127"/>
      <c r="V82" s="127"/>
      <c r="W82" s="130"/>
      <c r="X82" s="126" t="str">
        <f t="shared" si="7"/>
        <v/>
      </c>
      <c r="Y82" s="127"/>
      <c r="Z82" s="127"/>
      <c r="AA82" s="127"/>
      <c r="AB82" s="128"/>
      <c r="AC82" s="129" t="str">
        <f t="shared" si="8"/>
        <v/>
      </c>
      <c r="AD82" s="127"/>
      <c r="AE82" s="127"/>
      <c r="AF82" s="127"/>
      <c r="AG82" s="127"/>
      <c r="AH82" s="130"/>
      <c r="AI82" s="118"/>
      <c r="AJ82" s="118"/>
      <c r="AK82" s="131"/>
      <c r="AL82" s="132"/>
      <c r="AM82" s="132"/>
      <c r="AN82" s="132"/>
      <c r="AO82" s="133"/>
      <c r="AP82" s="134" t="str">
        <f t="shared" si="5"/>
        <v/>
      </c>
      <c r="AQ82" s="135"/>
      <c r="AR82" s="121"/>
      <c r="AS82" s="122"/>
      <c r="AT82" s="122"/>
      <c r="AU82" s="122"/>
      <c r="AV82" s="123"/>
      <c r="AW82" s="12"/>
      <c r="BG82" s="124">
        <f t="shared" si="9"/>
        <v>120</v>
      </c>
      <c r="BH82" s="94"/>
    </row>
    <row r="83" spans="7:60" ht="20.100000000000001" customHeight="1">
      <c r="G83" s="12"/>
      <c r="H83" s="60">
        <v>37</v>
      </c>
      <c r="I83" s="60"/>
      <c r="J83" s="114" t="s">
        <v>67</v>
      </c>
      <c r="K83" s="114"/>
      <c r="L83" s="114"/>
      <c r="M83" s="114"/>
      <c r="N83" s="114"/>
      <c r="O83" s="126"/>
      <c r="P83" s="127"/>
      <c r="Q83" s="127"/>
      <c r="R83" s="128"/>
      <c r="S83" s="129"/>
      <c r="T83" s="127"/>
      <c r="U83" s="127"/>
      <c r="V83" s="127"/>
      <c r="W83" s="130"/>
      <c r="X83" s="126" t="str">
        <f t="shared" si="7"/>
        <v/>
      </c>
      <c r="Y83" s="127"/>
      <c r="Z83" s="127"/>
      <c r="AA83" s="127"/>
      <c r="AB83" s="128"/>
      <c r="AC83" s="129" t="str">
        <f t="shared" si="8"/>
        <v/>
      </c>
      <c r="AD83" s="127"/>
      <c r="AE83" s="127"/>
      <c r="AF83" s="127"/>
      <c r="AG83" s="127"/>
      <c r="AH83" s="130"/>
      <c r="AI83" s="118"/>
      <c r="AJ83" s="118"/>
      <c r="AK83" s="131"/>
      <c r="AL83" s="132"/>
      <c r="AM83" s="132"/>
      <c r="AN83" s="132"/>
      <c r="AO83" s="133"/>
      <c r="AP83" s="134" t="str">
        <f t="shared" si="5"/>
        <v/>
      </c>
      <c r="AQ83" s="135"/>
      <c r="AR83" s="121"/>
      <c r="AS83" s="122"/>
      <c r="AT83" s="122"/>
      <c r="AU83" s="122"/>
      <c r="AV83" s="123"/>
      <c r="AW83" s="12"/>
      <c r="BG83" s="124">
        <f t="shared" si="9"/>
        <v>120</v>
      </c>
      <c r="BH83" s="94"/>
    </row>
    <row r="84" spans="7:60" ht="20.100000000000001" customHeight="1">
      <c r="G84" s="12"/>
      <c r="H84" s="60">
        <v>38</v>
      </c>
      <c r="I84" s="60"/>
      <c r="J84" s="114" t="s">
        <v>67</v>
      </c>
      <c r="K84" s="114"/>
      <c r="L84" s="114"/>
      <c r="M84" s="114"/>
      <c r="N84" s="114"/>
      <c r="O84" s="126"/>
      <c r="P84" s="127"/>
      <c r="Q84" s="127"/>
      <c r="R84" s="128"/>
      <c r="S84" s="129"/>
      <c r="T84" s="127"/>
      <c r="U84" s="127"/>
      <c r="V84" s="127"/>
      <c r="W84" s="130"/>
      <c r="X84" s="126" t="str">
        <f t="shared" si="7"/>
        <v/>
      </c>
      <c r="Y84" s="127"/>
      <c r="Z84" s="127"/>
      <c r="AA84" s="127"/>
      <c r="AB84" s="128"/>
      <c r="AC84" s="129" t="str">
        <f t="shared" si="8"/>
        <v/>
      </c>
      <c r="AD84" s="127"/>
      <c r="AE84" s="127"/>
      <c r="AF84" s="127"/>
      <c r="AG84" s="127"/>
      <c r="AH84" s="130"/>
      <c r="AI84" s="118"/>
      <c r="AJ84" s="118"/>
      <c r="AK84" s="131"/>
      <c r="AL84" s="132"/>
      <c r="AM84" s="132"/>
      <c r="AN84" s="132"/>
      <c r="AO84" s="133"/>
      <c r="AP84" s="134" t="str">
        <f t="shared" si="5"/>
        <v/>
      </c>
      <c r="AQ84" s="135"/>
      <c r="AR84" s="121"/>
      <c r="AS84" s="122"/>
      <c r="AT84" s="122"/>
      <c r="AU84" s="122"/>
      <c r="AV84" s="123"/>
      <c r="AW84" s="12"/>
      <c r="BG84" s="124">
        <f t="shared" si="9"/>
        <v>120</v>
      </c>
      <c r="BH84" s="94"/>
    </row>
    <row r="85" spans="7:60" ht="20.100000000000001" customHeight="1">
      <c r="G85" s="12"/>
      <c r="H85" s="60">
        <v>39</v>
      </c>
      <c r="I85" s="60"/>
      <c r="J85" s="114" t="s">
        <v>67</v>
      </c>
      <c r="K85" s="114"/>
      <c r="L85" s="114"/>
      <c r="M85" s="114"/>
      <c r="N85" s="114"/>
      <c r="O85" s="115"/>
      <c r="P85" s="116"/>
      <c r="Q85" s="116"/>
      <c r="R85" s="116"/>
      <c r="S85" s="116"/>
      <c r="T85" s="116"/>
      <c r="U85" s="116"/>
      <c r="V85" s="116"/>
      <c r="W85" s="117"/>
      <c r="X85" s="115" t="str">
        <f t="shared" si="7"/>
        <v/>
      </c>
      <c r="Y85" s="116"/>
      <c r="Z85" s="116"/>
      <c r="AA85" s="116"/>
      <c r="AB85" s="116"/>
      <c r="AC85" s="116" t="str">
        <f t="shared" si="8"/>
        <v/>
      </c>
      <c r="AD85" s="116"/>
      <c r="AE85" s="116"/>
      <c r="AF85" s="116"/>
      <c r="AG85" s="116"/>
      <c r="AH85" s="117"/>
      <c r="AI85" s="118"/>
      <c r="AJ85" s="118"/>
      <c r="AK85" s="119"/>
      <c r="AL85" s="119"/>
      <c r="AM85" s="119"/>
      <c r="AN85" s="119"/>
      <c r="AO85" s="119"/>
      <c r="AP85" s="120" t="str">
        <f t="shared" ref="AP85:AP98" si="10">IF(AK85="","",VLOOKUP(BG85,$BA$49:$BB$56,2,TRUE))</f>
        <v/>
      </c>
      <c r="AQ85" s="120"/>
      <c r="AR85" s="121"/>
      <c r="AS85" s="122"/>
      <c r="AT85" s="122"/>
      <c r="AU85" s="122"/>
      <c r="AV85" s="123"/>
      <c r="AW85" s="12"/>
      <c r="BG85" s="124">
        <f t="shared" ref="BG85:BG91" si="11">DATEDIF(AK85,DATE($BB$46,4,1),"Y")</f>
        <v>120</v>
      </c>
      <c r="BH85" s="94"/>
    </row>
    <row r="86" spans="7:60" ht="20.100000000000001" customHeight="1">
      <c r="G86" s="12"/>
      <c r="H86" s="60">
        <v>40</v>
      </c>
      <c r="I86" s="60"/>
      <c r="J86" s="114" t="s">
        <v>67</v>
      </c>
      <c r="K86" s="114"/>
      <c r="L86" s="114"/>
      <c r="M86" s="114"/>
      <c r="N86" s="114"/>
      <c r="O86" s="115"/>
      <c r="P86" s="116"/>
      <c r="Q86" s="116"/>
      <c r="R86" s="116"/>
      <c r="S86" s="116"/>
      <c r="T86" s="116"/>
      <c r="U86" s="116"/>
      <c r="V86" s="116"/>
      <c r="W86" s="117"/>
      <c r="X86" s="115" t="str">
        <f t="shared" si="7"/>
        <v/>
      </c>
      <c r="Y86" s="116"/>
      <c r="Z86" s="116"/>
      <c r="AA86" s="116"/>
      <c r="AB86" s="116"/>
      <c r="AC86" s="116" t="str">
        <f t="shared" si="8"/>
        <v/>
      </c>
      <c r="AD86" s="116"/>
      <c r="AE86" s="116"/>
      <c r="AF86" s="116"/>
      <c r="AG86" s="116"/>
      <c r="AH86" s="117"/>
      <c r="AI86" s="118"/>
      <c r="AJ86" s="118"/>
      <c r="AK86" s="119"/>
      <c r="AL86" s="119"/>
      <c r="AM86" s="119"/>
      <c r="AN86" s="119"/>
      <c r="AO86" s="119"/>
      <c r="AP86" s="120" t="str">
        <f t="shared" si="10"/>
        <v/>
      </c>
      <c r="AQ86" s="120"/>
      <c r="AR86" s="121"/>
      <c r="AS86" s="122"/>
      <c r="AT86" s="122"/>
      <c r="AU86" s="122"/>
      <c r="AV86" s="123"/>
      <c r="AW86" s="12"/>
      <c r="BG86" s="124">
        <f t="shared" si="11"/>
        <v>120</v>
      </c>
      <c r="BH86" s="94"/>
    </row>
    <row r="87" spans="7:60" ht="20.100000000000001" customHeight="1">
      <c r="G87" s="12"/>
      <c r="H87" s="60">
        <v>41</v>
      </c>
      <c r="I87" s="60"/>
      <c r="J87" s="114" t="s">
        <v>67</v>
      </c>
      <c r="K87" s="114"/>
      <c r="L87" s="114"/>
      <c r="M87" s="114"/>
      <c r="N87" s="114"/>
      <c r="O87" s="126"/>
      <c r="P87" s="127"/>
      <c r="Q87" s="127"/>
      <c r="R87" s="128"/>
      <c r="S87" s="129"/>
      <c r="T87" s="127"/>
      <c r="U87" s="127"/>
      <c r="V87" s="127"/>
      <c r="W87" s="130"/>
      <c r="X87" s="126" t="str">
        <f t="shared" si="7"/>
        <v/>
      </c>
      <c r="Y87" s="127"/>
      <c r="Z87" s="127"/>
      <c r="AA87" s="127"/>
      <c r="AB87" s="128"/>
      <c r="AC87" s="129" t="str">
        <f t="shared" si="8"/>
        <v/>
      </c>
      <c r="AD87" s="127"/>
      <c r="AE87" s="127"/>
      <c r="AF87" s="127"/>
      <c r="AG87" s="127"/>
      <c r="AH87" s="130"/>
      <c r="AI87" s="118"/>
      <c r="AJ87" s="118"/>
      <c r="AK87" s="131"/>
      <c r="AL87" s="132"/>
      <c r="AM87" s="132"/>
      <c r="AN87" s="132"/>
      <c r="AO87" s="133"/>
      <c r="AP87" s="134" t="str">
        <f t="shared" si="10"/>
        <v/>
      </c>
      <c r="AQ87" s="135"/>
      <c r="AR87" s="121"/>
      <c r="AS87" s="122"/>
      <c r="AT87" s="122"/>
      <c r="AU87" s="122"/>
      <c r="AV87" s="123"/>
      <c r="AW87" s="12"/>
      <c r="BG87" s="124">
        <f t="shared" si="11"/>
        <v>120</v>
      </c>
      <c r="BH87" s="94"/>
    </row>
    <row r="88" spans="7:60" ht="20.100000000000001" customHeight="1">
      <c r="G88" s="12"/>
      <c r="H88" s="60">
        <v>42</v>
      </c>
      <c r="I88" s="60"/>
      <c r="J88" s="114" t="s">
        <v>67</v>
      </c>
      <c r="K88" s="114"/>
      <c r="L88" s="114"/>
      <c r="M88" s="114"/>
      <c r="N88" s="114"/>
      <c r="O88" s="126"/>
      <c r="P88" s="127"/>
      <c r="Q88" s="127"/>
      <c r="R88" s="128"/>
      <c r="S88" s="129"/>
      <c r="T88" s="127"/>
      <c r="U88" s="127"/>
      <c r="V88" s="127"/>
      <c r="W88" s="130"/>
      <c r="X88" s="126" t="str">
        <f t="shared" si="7"/>
        <v/>
      </c>
      <c r="Y88" s="127"/>
      <c r="Z88" s="127"/>
      <c r="AA88" s="127"/>
      <c r="AB88" s="128"/>
      <c r="AC88" s="129" t="str">
        <f t="shared" si="8"/>
        <v/>
      </c>
      <c r="AD88" s="127"/>
      <c r="AE88" s="127"/>
      <c r="AF88" s="127"/>
      <c r="AG88" s="127"/>
      <c r="AH88" s="130"/>
      <c r="AI88" s="118"/>
      <c r="AJ88" s="118"/>
      <c r="AK88" s="131"/>
      <c r="AL88" s="132"/>
      <c r="AM88" s="132"/>
      <c r="AN88" s="132"/>
      <c r="AO88" s="133"/>
      <c r="AP88" s="134" t="str">
        <f t="shared" si="10"/>
        <v/>
      </c>
      <c r="AQ88" s="135"/>
      <c r="AR88" s="121"/>
      <c r="AS88" s="122"/>
      <c r="AT88" s="122"/>
      <c r="AU88" s="122"/>
      <c r="AV88" s="123"/>
      <c r="AW88" s="12"/>
      <c r="BG88" s="124">
        <f t="shared" si="11"/>
        <v>120</v>
      </c>
      <c r="BH88" s="94"/>
    </row>
    <row r="89" spans="7:60" ht="20.100000000000001" customHeight="1">
      <c r="G89" s="12"/>
      <c r="H89" s="60">
        <v>43</v>
      </c>
      <c r="I89" s="60"/>
      <c r="J89" s="114" t="s">
        <v>67</v>
      </c>
      <c r="K89" s="114"/>
      <c r="L89" s="114"/>
      <c r="M89" s="114"/>
      <c r="N89" s="114"/>
      <c r="O89" s="126"/>
      <c r="P89" s="127"/>
      <c r="Q89" s="127"/>
      <c r="R89" s="128"/>
      <c r="S89" s="129"/>
      <c r="T89" s="127"/>
      <c r="U89" s="127"/>
      <c r="V89" s="127"/>
      <c r="W89" s="130"/>
      <c r="X89" s="126" t="str">
        <f t="shared" si="7"/>
        <v/>
      </c>
      <c r="Y89" s="127"/>
      <c r="Z89" s="127"/>
      <c r="AA89" s="127"/>
      <c r="AB89" s="128"/>
      <c r="AC89" s="129" t="str">
        <f t="shared" si="8"/>
        <v/>
      </c>
      <c r="AD89" s="127"/>
      <c r="AE89" s="127"/>
      <c r="AF89" s="127"/>
      <c r="AG89" s="127"/>
      <c r="AH89" s="130"/>
      <c r="AI89" s="118"/>
      <c r="AJ89" s="118"/>
      <c r="AK89" s="131"/>
      <c r="AL89" s="132"/>
      <c r="AM89" s="132"/>
      <c r="AN89" s="132"/>
      <c r="AO89" s="133"/>
      <c r="AP89" s="134" t="str">
        <f t="shared" si="10"/>
        <v/>
      </c>
      <c r="AQ89" s="135"/>
      <c r="AR89" s="121"/>
      <c r="AS89" s="122"/>
      <c r="AT89" s="122"/>
      <c r="AU89" s="122"/>
      <c r="AV89" s="123"/>
      <c r="AW89" s="12"/>
      <c r="BG89" s="124">
        <f t="shared" si="11"/>
        <v>120</v>
      </c>
      <c r="BH89" s="94"/>
    </row>
    <row r="90" spans="7:60" ht="20.100000000000001" customHeight="1">
      <c r="G90" s="12"/>
      <c r="H90" s="60">
        <v>44</v>
      </c>
      <c r="I90" s="60"/>
      <c r="J90" s="114" t="s">
        <v>67</v>
      </c>
      <c r="K90" s="114"/>
      <c r="L90" s="114"/>
      <c r="M90" s="114"/>
      <c r="N90" s="114"/>
      <c r="O90" s="126"/>
      <c r="P90" s="127"/>
      <c r="Q90" s="127"/>
      <c r="R90" s="128"/>
      <c r="S90" s="129"/>
      <c r="T90" s="127"/>
      <c r="U90" s="127"/>
      <c r="V90" s="127"/>
      <c r="W90" s="130"/>
      <c r="X90" s="126" t="str">
        <f t="shared" si="7"/>
        <v/>
      </c>
      <c r="Y90" s="127"/>
      <c r="Z90" s="127"/>
      <c r="AA90" s="127"/>
      <c r="AB90" s="128"/>
      <c r="AC90" s="129" t="str">
        <f t="shared" si="8"/>
        <v/>
      </c>
      <c r="AD90" s="127"/>
      <c r="AE90" s="127"/>
      <c r="AF90" s="127"/>
      <c r="AG90" s="127"/>
      <c r="AH90" s="130"/>
      <c r="AI90" s="118"/>
      <c r="AJ90" s="118"/>
      <c r="AK90" s="131"/>
      <c r="AL90" s="132"/>
      <c r="AM90" s="132"/>
      <c r="AN90" s="132"/>
      <c r="AO90" s="133"/>
      <c r="AP90" s="134" t="str">
        <f t="shared" si="10"/>
        <v/>
      </c>
      <c r="AQ90" s="135"/>
      <c r="AR90" s="121"/>
      <c r="AS90" s="122"/>
      <c r="AT90" s="122"/>
      <c r="AU90" s="122"/>
      <c r="AV90" s="123"/>
      <c r="AW90" s="12"/>
      <c r="BG90" s="124">
        <f t="shared" si="11"/>
        <v>120</v>
      </c>
      <c r="BH90" s="94"/>
    </row>
    <row r="91" spans="7:60" ht="20.100000000000001" customHeight="1">
      <c r="G91" s="12"/>
      <c r="H91" s="60">
        <v>45</v>
      </c>
      <c r="I91" s="60"/>
      <c r="J91" s="114" t="s">
        <v>67</v>
      </c>
      <c r="K91" s="114"/>
      <c r="L91" s="114"/>
      <c r="M91" s="114"/>
      <c r="N91" s="114"/>
      <c r="O91" s="126"/>
      <c r="P91" s="127"/>
      <c r="Q91" s="127"/>
      <c r="R91" s="128"/>
      <c r="S91" s="129"/>
      <c r="T91" s="127"/>
      <c r="U91" s="127"/>
      <c r="V91" s="127"/>
      <c r="W91" s="130"/>
      <c r="X91" s="126" t="str">
        <f t="shared" si="7"/>
        <v/>
      </c>
      <c r="Y91" s="127"/>
      <c r="Z91" s="127"/>
      <c r="AA91" s="127"/>
      <c r="AB91" s="128"/>
      <c r="AC91" s="129" t="str">
        <f t="shared" si="8"/>
        <v/>
      </c>
      <c r="AD91" s="127"/>
      <c r="AE91" s="127"/>
      <c r="AF91" s="127"/>
      <c r="AG91" s="127"/>
      <c r="AH91" s="130"/>
      <c r="AI91" s="118"/>
      <c r="AJ91" s="118"/>
      <c r="AK91" s="131"/>
      <c r="AL91" s="132"/>
      <c r="AM91" s="132"/>
      <c r="AN91" s="132"/>
      <c r="AO91" s="133"/>
      <c r="AP91" s="134" t="str">
        <f t="shared" si="10"/>
        <v/>
      </c>
      <c r="AQ91" s="135"/>
      <c r="AR91" s="121"/>
      <c r="AS91" s="122"/>
      <c r="AT91" s="122"/>
      <c r="AU91" s="122"/>
      <c r="AV91" s="123"/>
      <c r="AW91" s="12"/>
      <c r="BG91" s="124">
        <f t="shared" si="11"/>
        <v>120</v>
      </c>
      <c r="BH91" s="94"/>
    </row>
    <row r="92" spans="7:60" ht="20.100000000000001" customHeight="1">
      <c r="G92" s="12"/>
      <c r="H92" s="60">
        <v>46</v>
      </c>
      <c r="I92" s="60"/>
      <c r="J92" s="114" t="s">
        <v>67</v>
      </c>
      <c r="K92" s="114"/>
      <c r="L92" s="114"/>
      <c r="M92" s="114"/>
      <c r="N92" s="114"/>
      <c r="O92" s="126"/>
      <c r="P92" s="127"/>
      <c r="Q92" s="127"/>
      <c r="R92" s="128"/>
      <c r="S92" s="129"/>
      <c r="T92" s="127"/>
      <c r="U92" s="127"/>
      <c r="V92" s="127"/>
      <c r="W92" s="130"/>
      <c r="X92" s="126" t="str">
        <f t="shared" si="7"/>
        <v/>
      </c>
      <c r="Y92" s="127"/>
      <c r="Z92" s="127"/>
      <c r="AA92" s="127"/>
      <c r="AB92" s="128"/>
      <c r="AC92" s="129" t="str">
        <f t="shared" si="8"/>
        <v/>
      </c>
      <c r="AD92" s="127"/>
      <c r="AE92" s="127"/>
      <c r="AF92" s="127"/>
      <c r="AG92" s="127"/>
      <c r="AH92" s="130"/>
      <c r="AI92" s="118"/>
      <c r="AJ92" s="118"/>
      <c r="AK92" s="131"/>
      <c r="AL92" s="132"/>
      <c r="AM92" s="132"/>
      <c r="AN92" s="132"/>
      <c r="AO92" s="133"/>
      <c r="AP92" s="134" t="str">
        <f t="shared" si="10"/>
        <v/>
      </c>
      <c r="AQ92" s="135"/>
      <c r="AR92" s="121"/>
      <c r="AS92" s="122"/>
      <c r="AT92" s="122"/>
      <c r="AU92" s="122"/>
      <c r="AV92" s="123"/>
      <c r="AW92" s="12"/>
      <c r="BG92" s="124">
        <f t="shared" ref="BG92:BG98" si="12">DATEDIF(AK92,DATE($BB$46,4,1),"Y")</f>
        <v>120</v>
      </c>
      <c r="BH92" s="94"/>
    </row>
    <row r="93" spans="7:60" ht="20.100000000000001" customHeight="1">
      <c r="G93" s="12"/>
      <c r="H93" s="60">
        <v>47</v>
      </c>
      <c r="I93" s="60"/>
      <c r="J93" s="114" t="s">
        <v>67</v>
      </c>
      <c r="K93" s="114"/>
      <c r="L93" s="114"/>
      <c r="M93" s="114"/>
      <c r="N93" s="114"/>
      <c r="O93" s="126"/>
      <c r="P93" s="127"/>
      <c r="Q93" s="127"/>
      <c r="R93" s="128"/>
      <c r="S93" s="129"/>
      <c r="T93" s="127"/>
      <c r="U93" s="127"/>
      <c r="V93" s="127"/>
      <c r="W93" s="130"/>
      <c r="X93" s="126" t="str">
        <f t="shared" si="7"/>
        <v/>
      </c>
      <c r="Y93" s="127"/>
      <c r="Z93" s="127"/>
      <c r="AA93" s="127"/>
      <c r="AB93" s="128"/>
      <c r="AC93" s="129" t="str">
        <f t="shared" si="8"/>
        <v/>
      </c>
      <c r="AD93" s="127"/>
      <c r="AE93" s="127"/>
      <c r="AF93" s="127"/>
      <c r="AG93" s="127"/>
      <c r="AH93" s="130"/>
      <c r="AI93" s="118"/>
      <c r="AJ93" s="118"/>
      <c r="AK93" s="131"/>
      <c r="AL93" s="132"/>
      <c r="AM93" s="132"/>
      <c r="AN93" s="132"/>
      <c r="AO93" s="133"/>
      <c r="AP93" s="134" t="str">
        <f t="shared" si="10"/>
        <v/>
      </c>
      <c r="AQ93" s="135"/>
      <c r="AR93" s="121"/>
      <c r="AS93" s="122"/>
      <c r="AT93" s="122"/>
      <c r="AU93" s="122"/>
      <c r="AV93" s="123"/>
      <c r="AW93" s="12"/>
      <c r="BG93" s="124">
        <f t="shared" si="12"/>
        <v>120</v>
      </c>
      <c r="BH93" s="94"/>
    </row>
    <row r="94" spans="7:60" ht="20.100000000000001" customHeight="1">
      <c r="G94" s="12"/>
      <c r="H94" s="60">
        <v>48</v>
      </c>
      <c r="I94" s="60"/>
      <c r="J94" s="114" t="s">
        <v>67</v>
      </c>
      <c r="K94" s="114"/>
      <c r="L94" s="114"/>
      <c r="M94" s="114"/>
      <c r="N94" s="114"/>
      <c r="O94" s="126"/>
      <c r="P94" s="127"/>
      <c r="Q94" s="127"/>
      <c r="R94" s="128"/>
      <c r="S94" s="129"/>
      <c r="T94" s="127"/>
      <c r="U94" s="127"/>
      <c r="V94" s="127"/>
      <c r="W94" s="130"/>
      <c r="X94" s="126" t="str">
        <f t="shared" si="7"/>
        <v/>
      </c>
      <c r="Y94" s="127"/>
      <c r="Z94" s="127"/>
      <c r="AA94" s="127"/>
      <c r="AB94" s="128"/>
      <c r="AC94" s="129" t="str">
        <f t="shared" si="8"/>
        <v/>
      </c>
      <c r="AD94" s="127"/>
      <c r="AE94" s="127"/>
      <c r="AF94" s="127"/>
      <c r="AG94" s="127"/>
      <c r="AH94" s="130"/>
      <c r="AI94" s="118"/>
      <c r="AJ94" s="118"/>
      <c r="AK94" s="131"/>
      <c r="AL94" s="132"/>
      <c r="AM94" s="132"/>
      <c r="AN94" s="132"/>
      <c r="AO94" s="133"/>
      <c r="AP94" s="134" t="str">
        <f t="shared" si="10"/>
        <v/>
      </c>
      <c r="AQ94" s="135"/>
      <c r="AR94" s="121"/>
      <c r="AS94" s="122"/>
      <c r="AT94" s="122"/>
      <c r="AU94" s="122"/>
      <c r="AV94" s="123"/>
      <c r="AW94" s="12"/>
      <c r="BG94" s="124">
        <f t="shared" si="12"/>
        <v>120</v>
      </c>
      <c r="BH94" s="94"/>
    </row>
    <row r="95" spans="7:60" ht="20.100000000000001" customHeight="1">
      <c r="G95" s="12"/>
      <c r="H95" s="60">
        <v>49</v>
      </c>
      <c r="I95" s="60"/>
      <c r="J95" s="114" t="s">
        <v>67</v>
      </c>
      <c r="K95" s="114"/>
      <c r="L95" s="114"/>
      <c r="M95" s="114"/>
      <c r="N95" s="114"/>
      <c r="O95" s="126"/>
      <c r="P95" s="127"/>
      <c r="Q95" s="127"/>
      <c r="R95" s="128"/>
      <c r="S95" s="129"/>
      <c r="T95" s="127"/>
      <c r="U95" s="127"/>
      <c r="V95" s="127"/>
      <c r="W95" s="130"/>
      <c r="X95" s="126" t="str">
        <f t="shared" si="7"/>
        <v/>
      </c>
      <c r="Y95" s="127"/>
      <c r="Z95" s="127"/>
      <c r="AA95" s="127"/>
      <c r="AB95" s="128"/>
      <c r="AC95" s="129" t="str">
        <f t="shared" si="8"/>
        <v/>
      </c>
      <c r="AD95" s="127"/>
      <c r="AE95" s="127"/>
      <c r="AF95" s="127"/>
      <c r="AG95" s="127"/>
      <c r="AH95" s="130"/>
      <c r="AI95" s="118"/>
      <c r="AJ95" s="118"/>
      <c r="AK95" s="131"/>
      <c r="AL95" s="132"/>
      <c r="AM95" s="132"/>
      <c r="AN95" s="132"/>
      <c r="AO95" s="133"/>
      <c r="AP95" s="134" t="str">
        <f t="shared" si="10"/>
        <v/>
      </c>
      <c r="AQ95" s="135"/>
      <c r="AR95" s="121"/>
      <c r="AS95" s="122"/>
      <c r="AT95" s="122"/>
      <c r="AU95" s="122"/>
      <c r="AV95" s="123"/>
      <c r="AW95" s="12"/>
      <c r="BG95" s="124">
        <f t="shared" si="12"/>
        <v>120</v>
      </c>
      <c r="BH95" s="94"/>
    </row>
    <row r="96" spans="7:60" ht="20.100000000000001" customHeight="1">
      <c r="G96" s="12"/>
      <c r="H96" s="60">
        <v>50</v>
      </c>
      <c r="I96" s="60"/>
      <c r="J96" s="114" t="s">
        <v>67</v>
      </c>
      <c r="K96" s="114"/>
      <c r="L96" s="114"/>
      <c r="M96" s="114"/>
      <c r="N96" s="114"/>
      <c r="O96" s="126"/>
      <c r="P96" s="127"/>
      <c r="Q96" s="127"/>
      <c r="R96" s="128"/>
      <c r="S96" s="129"/>
      <c r="T96" s="127"/>
      <c r="U96" s="127"/>
      <c r="V96" s="127"/>
      <c r="W96" s="130"/>
      <c r="X96" s="126" t="str">
        <f t="shared" si="7"/>
        <v/>
      </c>
      <c r="Y96" s="127"/>
      <c r="Z96" s="127"/>
      <c r="AA96" s="127"/>
      <c r="AB96" s="128"/>
      <c r="AC96" s="129" t="str">
        <f t="shared" si="8"/>
        <v/>
      </c>
      <c r="AD96" s="127"/>
      <c r="AE96" s="127"/>
      <c r="AF96" s="127"/>
      <c r="AG96" s="127"/>
      <c r="AH96" s="130"/>
      <c r="AI96" s="118"/>
      <c r="AJ96" s="118"/>
      <c r="AK96" s="131"/>
      <c r="AL96" s="132"/>
      <c r="AM96" s="132"/>
      <c r="AN96" s="132"/>
      <c r="AO96" s="133"/>
      <c r="AP96" s="134" t="str">
        <f t="shared" si="10"/>
        <v/>
      </c>
      <c r="AQ96" s="135"/>
      <c r="AR96" s="121"/>
      <c r="AS96" s="122"/>
      <c r="AT96" s="122"/>
      <c r="AU96" s="122"/>
      <c r="AV96" s="123"/>
      <c r="AW96" s="12"/>
      <c r="BG96" s="124">
        <f t="shared" si="12"/>
        <v>120</v>
      </c>
      <c r="BH96" s="94"/>
    </row>
    <row r="97" spans="7:60" ht="20.100000000000001" customHeight="1">
      <c r="G97" s="12"/>
      <c r="H97" s="60">
        <v>51</v>
      </c>
      <c r="I97" s="60"/>
      <c r="J97" s="114" t="s">
        <v>67</v>
      </c>
      <c r="K97" s="114"/>
      <c r="L97" s="114"/>
      <c r="M97" s="114"/>
      <c r="N97" s="114"/>
      <c r="O97" s="126"/>
      <c r="P97" s="127"/>
      <c r="Q97" s="127"/>
      <c r="R97" s="128"/>
      <c r="S97" s="129"/>
      <c r="T97" s="127"/>
      <c r="U97" s="127"/>
      <c r="V97" s="127"/>
      <c r="W97" s="130"/>
      <c r="X97" s="126" t="str">
        <f t="shared" si="7"/>
        <v/>
      </c>
      <c r="Y97" s="127"/>
      <c r="Z97" s="127"/>
      <c r="AA97" s="127"/>
      <c r="AB97" s="128"/>
      <c r="AC97" s="129" t="str">
        <f t="shared" si="8"/>
        <v/>
      </c>
      <c r="AD97" s="127"/>
      <c r="AE97" s="127"/>
      <c r="AF97" s="127"/>
      <c r="AG97" s="127"/>
      <c r="AH97" s="130"/>
      <c r="AI97" s="118"/>
      <c r="AJ97" s="118"/>
      <c r="AK97" s="131"/>
      <c r="AL97" s="132"/>
      <c r="AM97" s="132"/>
      <c r="AN97" s="132"/>
      <c r="AO97" s="133"/>
      <c r="AP97" s="134" t="str">
        <f t="shared" si="10"/>
        <v/>
      </c>
      <c r="AQ97" s="135"/>
      <c r="AR97" s="121"/>
      <c r="AS97" s="122"/>
      <c r="AT97" s="122"/>
      <c r="AU97" s="122"/>
      <c r="AV97" s="123"/>
      <c r="AW97" s="12"/>
      <c r="BG97" s="124">
        <f t="shared" si="12"/>
        <v>120</v>
      </c>
      <c r="BH97" s="94"/>
    </row>
    <row r="98" spans="7:60" ht="20.100000000000001" customHeight="1">
      <c r="G98" s="12"/>
      <c r="H98" s="60">
        <v>52</v>
      </c>
      <c r="I98" s="60"/>
      <c r="J98" s="114" t="s">
        <v>67</v>
      </c>
      <c r="K98" s="114"/>
      <c r="L98" s="114"/>
      <c r="M98" s="114"/>
      <c r="N98" s="114"/>
      <c r="O98" s="126"/>
      <c r="P98" s="127"/>
      <c r="Q98" s="127"/>
      <c r="R98" s="128"/>
      <c r="S98" s="129"/>
      <c r="T98" s="127"/>
      <c r="U98" s="127"/>
      <c r="V98" s="127"/>
      <c r="W98" s="130"/>
      <c r="X98" s="126" t="str">
        <f t="shared" si="7"/>
        <v/>
      </c>
      <c r="Y98" s="127"/>
      <c r="Z98" s="127"/>
      <c r="AA98" s="127"/>
      <c r="AB98" s="128"/>
      <c r="AC98" s="129" t="str">
        <f t="shared" si="8"/>
        <v/>
      </c>
      <c r="AD98" s="127"/>
      <c r="AE98" s="127"/>
      <c r="AF98" s="127"/>
      <c r="AG98" s="127"/>
      <c r="AH98" s="130"/>
      <c r="AI98" s="118"/>
      <c r="AJ98" s="118"/>
      <c r="AK98" s="131"/>
      <c r="AL98" s="132"/>
      <c r="AM98" s="132"/>
      <c r="AN98" s="132"/>
      <c r="AO98" s="133"/>
      <c r="AP98" s="134" t="str">
        <f t="shared" si="10"/>
        <v/>
      </c>
      <c r="AQ98" s="135"/>
      <c r="AR98" s="121"/>
      <c r="AS98" s="122"/>
      <c r="AT98" s="122"/>
      <c r="AU98" s="122"/>
      <c r="AV98" s="123"/>
      <c r="AW98" s="12"/>
      <c r="BG98" s="124">
        <f t="shared" si="12"/>
        <v>120</v>
      </c>
      <c r="BH98" s="94"/>
    </row>
    <row r="99" spans="7:60" ht="20.100000000000001" customHeight="1">
      <c r="G99" s="12"/>
      <c r="H99" s="60">
        <v>53</v>
      </c>
      <c r="I99" s="60"/>
      <c r="J99" s="114" t="s">
        <v>67</v>
      </c>
      <c r="K99" s="114"/>
      <c r="L99" s="114"/>
      <c r="M99" s="114"/>
      <c r="N99" s="114"/>
      <c r="O99" s="115"/>
      <c r="P99" s="116"/>
      <c r="Q99" s="116"/>
      <c r="R99" s="116"/>
      <c r="S99" s="116"/>
      <c r="T99" s="116"/>
      <c r="U99" s="116"/>
      <c r="V99" s="116"/>
      <c r="W99" s="117"/>
      <c r="X99" s="115" t="str">
        <f t="shared" si="7"/>
        <v/>
      </c>
      <c r="Y99" s="116"/>
      <c r="Z99" s="116"/>
      <c r="AA99" s="116"/>
      <c r="AB99" s="116"/>
      <c r="AC99" s="116" t="str">
        <f t="shared" si="8"/>
        <v/>
      </c>
      <c r="AD99" s="116"/>
      <c r="AE99" s="116"/>
      <c r="AF99" s="116"/>
      <c r="AG99" s="116"/>
      <c r="AH99" s="117"/>
      <c r="AI99" s="118"/>
      <c r="AJ99" s="118"/>
      <c r="AK99" s="119"/>
      <c r="AL99" s="119"/>
      <c r="AM99" s="119"/>
      <c r="AN99" s="119"/>
      <c r="AO99" s="119"/>
      <c r="AP99" s="120" t="str">
        <f t="shared" si="3"/>
        <v/>
      </c>
      <c r="AQ99" s="120"/>
      <c r="AR99" s="121"/>
      <c r="AS99" s="122"/>
      <c r="AT99" s="122"/>
      <c r="AU99" s="122"/>
      <c r="AV99" s="123"/>
      <c r="AW99" s="12"/>
      <c r="BG99" s="124">
        <f t="shared" ref="BG99:BG105" si="13">DATEDIF(AK99,DATE($BB$46,4,1),"Y")</f>
        <v>120</v>
      </c>
      <c r="BH99" s="94"/>
    </row>
    <row r="100" spans="7:60" ht="20.100000000000001" customHeight="1">
      <c r="G100" s="12"/>
      <c r="H100" s="60">
        <v>54</v>
      </c>
      <c r="I100" s="60"/>
      <c r="J100" s="114" t="s">
        <v>67</v>
      </c>
      <c r="K100" s="114"/>
      <c r="L100" s="114"/>
      <c r="M100" s="114"/>
      <c r="N100" s="114"/>
      <c r="O100" s="115"/>
      <c r="P100" s="116"/>
      <c r="Q100" s="116"/>
      <c r="R100" s="116"/>
      <c r="S100" s="116"/>
      <c r="T100" s="116"/>
      <c r="U100" s="116"/>
      <c r="V100" s="116"/>
      <c r="W100" s="117"/>
      <c r="X100" s="115" t="str">
        <f t="shared" si="7"/>
        <v/>
      </c>
      <c r="Y100" s="116"/>
      <c r="Z100" s="116"/>
      <c r="AA100" s="116"/>
      <c r="AB100" s="116"/>
      <c r="AC100" s="116" t="str">
        <f t="shared" si="8"/>
        <v/>
      </c>
      <c r="AD100" s="116"/>
      <c r="AE100" s="116"/>
      <c r="AF100" s="116"/>
      <c r="AG100" s="116"/>
      <c r="AH100" s="117"/>
      <c r="AI100" s="118"/>
      <c r="AJ100" s="118"/>
      <c r="AK100" s="119"/>
      <c r="AL100" s="119"/>
      <c r="AM100" s="119"/>
      <c r="AN100" s="119"/>
      <c r="AO100" s="119"/>
      <c r="AP100" s="120" t="str">
        <f t="shared" si="3"/>
        <v/>
      </c>
      <c r="AQ100" s="120"/>
      <c r="AR100" s="121"/>
      <c r="AS100" s="122"/>
      <c r="AT100" s="122"/>
      <c r="AU100" s="122"/>
      <c r="AV100" s="123"/>
      <c r="AW100" s="12"/>
      <c r="BG100" s="124">
        <f t="shared" si="13"/>
        <v>120</v>
      </c>
      <c r="BH100" s="94"/>
    </row>
    <row r="101" spans="7:60" ht="20.100000000000001" customHeight="1">
      <c r="G101" s="12"/>
      <c r="H101" s="60">
        <v>55</v>
      </c>
      <c r="I101" s="60"/>
      <c r="J101" s="114" t="s">
        <v>67</v>
      </c>
      <c r="K101" s="114"/>
      <c r="L101" s="114"/>
      <c r="M101" s="114"/>
      <c r="N101" s="114"/>
      <c r="O101" s="126"/>
      <c r="P101" s="127"/>
      <c r="Q101" s="127"/>
      <c r="R101" s="128"/>
      <c r="S101" s="129"/>
      <c r="T101" s="127"/>
      <c r="U101" s="127"/>
      <c r="V101" s="127"/>
      <c r="W101" s="130"/>
      <c r="X101" s="126" t="str">
        <f t="shared" si="7"/>
        <v/>
      </c>
      <c r="Y101" s="127"/>
      <c r="Z101" s="127"/>
      <c r="AA101" s="127"/>
      <c r="AB101" s="128"/>
      <c r="AC101" s="129" t="str">
        <f t="shared" si="8"/>
        <v/>
      </c>
      <c r="AD101" s="127"/>
      <c r="AE101" s="127"/>
      <c r="AF101" s="127"/>
      <c r="AG101" s="127"/>
      <c r="AH101" s="130"/>
      <c r="AI101" s="118"/>
      <c r="AJ101" s="118"/>
      <c r="AK101" s="131"/>
      <c r="AL101" s="132"/>
      <c r="AM101" s="132"/>
      <c r="AN101" s="132"/>
      <c r="AO101" s="133"/>
      <c r="AP101" s="134" t="str">
        <f t="shared" si="3"/>
        <v/>
      </c>
      <c r="AQ101" s="135"/>
      <c r="AR101" s="121"/>
      <c r="AS101" s="122"/>
      <c r="AT101" s="122"/>
      <c r="AU101" s="122"/>
      <c r="AV101" s="123"/>
      <c r="AW101" s="12"/>
      <c r="BG101" s="124">
        <f t="shared" si="13"/>
        <v>120</v>
      </c>
      <c r="BH101" s="94"/>
    </row>
    <row r="102" spans="7:60" ht="20.100000000000001" customHeight="1">
      <c r="G102" s="12"/>
      <c r="H102" s="60">
        <v>56</v>
      </c>
      <c r="I102" s="60"/>
      <c r="J102" s="114" t="s">
        <v>67</v>
      </c>
      <c r="K102" s="114"/>
      <c r="L102" s="114"/>
      <c r="M102" s="114"/>
      <c r="N102" s="114"/>
      <c r="O102" s="126"/>
      <c r="P102" s="127"/>
      <c r="Q102" s="127"/>
      <c r="R102" s="128"/>
      <c r="S102" s="129"/>
      <c r="T102" s="127"/>
      <c r="U102" s="127"/>
      <c r="V102" s="127"/>
      <c r="W102" s="130"/>
      <c r="X102" s="126" t="str">
        <f t="shared" si="7"/>
        <v/>
      </c>
      <c r="Y102" s="127"/>
      <c r="Z102" s="127"/>
      <c r="AA102" s="127"/>
      <c r="AB102" s="128"/>
      <c r="AC102" s="129" t="str">
        <f t="shared" si="8"/>
        <v/>
      </c>
      <c r="AD102" s="127"/>
      <c r="AE102" s="127"/>
      <c r="AF102" s="127"/>
      <c r="AG102" s="127"/>
      <c r="AH102" s="130"/>
      <c r="AI102" s="118"/>
      <c r="AJ102" s="118"/>
      <c r="AK102" s="131"/>
      <c r="AL102" s="132"/>
      <c r="AM102" s="132"/>
      <c r="AN102" s="132"/>
      <c r="AO102" s="133"/>
      <c r="AP102" s="134" t="str">
        <f t="shared" si="3"/>
        <v/>
      </c>
      <c r="AQ102" s="135"/>
      <c r="AR102" s="121"/>
      <c r="AS102" s="122"/>
      <c r="AT102" s="122"/>
      <c r="AU102" s="122"/>
      <c r="AV102" s="123"/>
      <c r="AW102" s="12"/>
      <c r="BG102" s="124">
        <f t="shared" si="13"/>
        <v>120</v>
      </c>
      <c r="BH102" s="94"/>
    </row>
    <row r="103" spans="7:60" ht="20.100000000000001" customHeight="1">
      <c r="G103" s="12"/>
      <c r="H103" s="60">
        <v>57</v>
      </c>
      <c r="I103" s="60"/>
      <c r="J103" s="114" t="s">
        <v>67</v>
      </c>
      <c r="K103" s="114"/>
      <c r="L103" s="114"/>
      <c r="M103" s="114"/>
      <c r="N103" s="114"/>
      <c r="O103" s="126"/>
      <c r="P103" s="127"/>
      <c r="Q103" s="127"/>
      <c r="R103" s="128"/>
      <c r="S103" s="129"/>
      <c r="T103" s="127"/>
      <c r="U103" s="127"/>
      <c r="V103" s="127"/>
      <c r="W103" s="130"/>
      <c r="X103" s="126" t="str">
        <f t="shared" si="7"/>
        <v/>
      </c>
      <c r="Y103" s="127"/>
      <c r="Z103" s="127"/>
      <c r="AA103" s="127"/>
      <c r="AB103" s="128"/>
      <c r="AC103" s="129" t="str">
        <f t="shared" si="8"/>
        <v/>
      </c>
      <c r="AD103" s="127"/>
      <c r="AE103" s="127"/>
      <c r="AF103" s="127"/>
      <c r="AG103" s="127"/>
      <c r="AH103" s="130"/>
      <c r="AI103" s="118"/>
      <c r="AJ103" s="118"/>
      <c r="AK103" s="131"/>
      <c r="AL103" s="132"/>
      <c r="AM103" s="132"/>
      <c r="AN103" s="132"/>
      <c r="AO103" s="133"/>
      <c r="AP103" s="134" t="str">
        <f t="shared" si="3"/>
        <v/>
      </c>
      <c r="AQ103" s="135"/>
      <c r="AR103" s="121"/>
      <c r="AS103" s="122"/>
      <c r="AT103" s="122"/>
      <c r="AU103" s="122"/>
      <c r="AV103" s="123"/>
      <c r="AW103" s="12"/>
      <c r="BG103" s="124">
        <f t="shared" si="13"/>
        <v>120</v>
      </c>
      <c r="BH103" s="94"/>
    </row>
    <row r="104" spans="7:60" ht="20.100000000000001" customHeight="1">
      <c r="G104" s="12"/>
      <c r="H104" s="60">
        <v>58</v>
      </c>
      <c r="I104" s="60"/>
      <c r="J104" s="114" t="s">
        <v>67</v>
      </c>
      <c r="K104" s="114"/>
      <c r="L104" s="114"/>
      <c r="M104" s="114"/>
      <c r="N104" s="114"/>
      <c r="O104" s="126"/>
      <c r="P104" s="127"/>
      <c r="Q104" s="127"/>
      <c r="R104" s="128"/>
      <c r="S104" s="129"/>
      <c r="T104" s="127"/>
      <c r="U104" s="127"/>
      <c r="V104" s="127"/>
      <c r="W104" s="130"/>
      <c r="X104" s="126" t="str">
        <f t="shared" si="7"/>
        <v/>
      </c>
      <c r="Y104" s="127"/>
      <c r="Z104" s="127"/>
      <c r="AA104" s="127"/>
      <c r="AB104" s="128"/>
      <c r="AC104" s="129" t="str">
        <f t="shared" si="8"/>
        <v/>
      </c>
      <c r="AD104" s="127"/>
      <c r="AE104" s="127"/>
      <c r="AF104" s="127"/>
      <c r="AG104" s="127"/>
      <c r="AH104" s="130"/>
      <c r="AI104" s="118"/>
      <c r="AJ104" s="118"/>
      <c r="AK104" s="131"/>
      <c r="AL104" s="132"/>
      <c r="AM104" s="132"/>
      <c r="AN104" s="132"/>
      <c r="AO104" s="133"/>
      <c r="AP104" s="134" t="str">
        <f t="shared" si="3"/>
        <v/>
      </c>
      <c r="AQ104" s="135"/>
      <c r="AR104" s="121"/>
      <c r="AS104" s="122"/>
      <c r="AT104" s="122"/>
      <c r="AU104" s="122"/>
      <c r="AV104" s="123"/>
      <c r="AW104" s="12"/>
      <c r="BG104" s="124">
        <f t="shared" si="13"/>
        <v>120</v>
      </c>
      <c r="BH104" s="94"/>
    </row>
    <row r="105" spans="7:60" ht="20.100000000000001" customHeight="1">
      <c r="G105" s="12"/>
      <c r="H105" s="60">
        <v>59</v>
      </c>
      <c r="I105" s="60"/>
      <c r="J105" s="114" t="s">
        <v>67</v>
      </c>
      <c r="K105" s="114"/>
      <c r="L105" s="114"/>
      <c r="M105" s="114"/>
      <c r="N105" s="114"/>
      <c r="O105" s="126"/>
      <c r="P105" s="127"/>
      <c r="Q105" s="127"/>
      <c r="R105" s="128"/>
      <c r="S105" s="129"/>
      <c r="T105" s="127"/>
      <c r="U105" s="127"/>
      <c r="V105" s="127"/>
      <c r="W105" s="130"/>
      <c r="X105" s="126" t="str">
        <f t="shared" si="7"/>
        <v/>
      </c>
      <c r="Y105" s="127"/>
      <c r="Z105" s="127"/>
      <c r="AA105" s="127"/>
      <c r="AB105" s="128"/>
      <c r="AC105" s="129" t="str">
        <f t="shared" si="8"/>
        <v/>
      </c>
      <c r="AD105" s="127"/>
      <c r="AE105" s="127"/>
      <c r="AF105" s="127"/>
      <c r="AG105" s="127"/>
      <c r="AH105" s="130"/>
      <c r="AI105" s="118"/>
      <c r="AJ105" s="118"/>
      <c r="AK105" s="131"/>
      <c r="AL105" s="132"/>
      <c r="AM105" s="132"/>
      <c r="AN105" s="132"/>
      <c r="AO105" s="133"/>
      <c r="AP105" s="134" t="str">
        <f t="shared" si="3"/>
        <v/>
      </c>
      <c r="AQ105" s="135"/>
      <c r="AR105" s="121"/>
      <c r="AS105" s="122"/>
      <c r="AT105" s="122"/>
      <c r="AU105" s="122"/>
      <c r="AV105" s="123"/>
      <c r="AW105" s="12"/>
      <c r="BG105" s="124">
        <f t="shared" si="13"/>
        <v>120</v>
      </c>
      <c r="BH105" s="94"/>
    </row>
    <row r="106" spans="7:60" ht="20.100000000000001" customHeight="1">
      <c r="G106" s="12"/>
      <c r="H106" s="60">
        <v>60</v>
      </c>
      <c r="I106" s="60"/>
      <c r="J106" s="114" t="s">
        <v>67</v>
      </c>
      <c r="K106" s="114"/>
      <c r="L106" s="114"/>
      <c r="M106" s="114"/>
      <c r="N106" s="114"/>
      <c r="O106" s="126"/>
      <c r="P106" s="127"/>
      <c r="Q106" s="127"/>
      <c r="R106" s="128"/>
      <c r="S106" s="129"/>
      <c r="T106" s="127"/>
      <c r="U106" s="127"/>
      <c r="V106" s="127"/>
      <c r="W106" s="130"/>
      <c r="X106" s="126" t="str">
        <f t="shared" si="7"/>
        <v/>
      </c>
      <c r="Y106" s="127"/>
      <c r="Z106" s="127"/>
      <c r="AA106" s="127"/>
      <c r="AB106" s="128"/>
      <c r="AC106" s="129" t="str">
        <f t="shared" si="8"/>
        <v/>
      </c>
      <c r="AD106" s="127"/>
      <c r="AE106" s="127"/>
      <c r="AF106" s="127"/>
      <c r="AG106" s="127"/>
      <c r="AH106" s="130"/>
      <c r="AI106" s="118"/>
      <c r="AJ106" s="118"/>
      <c r="AK106" s="131"/>
      <c r="AL106" s="132"/>
      <c r="AM106" s="132"/>
      <c r="AN106" s="132"/>
      <c r="AO106" s="133"/>
      <c r="AP106" s="134" t="str">
        <f t="shared" si="3"/>
        <v/>
      </c>
      <c r="AQ106" s="135"/>
      <c r="AR106" s="121"/>
      <c r="AS106" s="122"/>
      <c r="AT106" s="122"/>
      <c r="AU106" s="122"/>
      <c r="AV106" s="123"/>
      <c r="AW106" s="12"/>
      <c r="BG106" s="124">
        <f t="shared" ref="BG106:BG112" si="14">DATEDIF(AK106,DATE($BB$46,4,1),"Y")</f>
        <v>120</v>
      </c>
      <c r="BH106" s="94"/>
    </row>
    <row r="107" spans="7:60" ht="20.100000000000001" customHeight="1">
      <c r="G107" s="12"/>
      <c r="H107" s="60">
        <v>61</v>
      </c>
      <c r="I107" s="60"/>
      <c r="J107" s="114" t="s">
        <v>67</v>
      </c>
      <c r="K107" s="114"/>
      <c r="L107" s="114"/>
      <c r="M107" s="114"/>
      <c r="N107" s="114"/>
      <c r="O107" s="126"/>
      <c r="P107" s="127"/>
      <c r="Q107" s="127"/>
      <c r="R107" s="128"/>
      <c r="S107" s="129"/>
      <c r="T107" s="127"/>
      <c r="U107" s="127"/>
      <c r="V107" s="127"/>
      <c r="W107" s="130"/>
      <c r="X107" s="126" t="str">
        <f t="shared" si="7"/>
        <v/>
      </c>
      <c r="Y107" s="127"/>
      <c r="Z107" s="127"/>
      <c r="AA107" s="127"/>
      <c r="AB107" s="128"/>
      <c r="AC107" s="129" t="str">
        <f t="shared" si="8"/>
        <v/>
      </c>
      <c r="AD107" s="127"/>
      <c r="AE107" s="127"/>
      <c r="AF107" s="127"/>
      <c r="AG107" s="127"/>
      <c r="AH107" s="130"/>
      <c r="AI107" s="118"/>
      <c r="AJ107" s="118"/>
      <c r="AK107" s="131"/>
      <c r="AL107" s="132"/>
      <c r="AM107" s="132"/>
      <c r="AN107" s="132"/>
      <c r="AO107" s="133"/>
      <c r="AP107" s="134" t="str">
        <f t="shared" si="3"/>
        <v/>
      </c>
      <c r="AQ107" s="135"/>
      <c r="AR107" s="121"/>
      <c r="AS107" s="122"/>
      <c r="AT107" s="122"/>
      <c r="AU107" s="122"/>
      <c r="AV107" s="123"/>
      <c r="AW107" s="12"/>
      <c r="BG107" s="124">
        <f t="shared" si="14"/>
        <v>120</v>
      </c>
      <c r="BH107" s="94"/>
    </row>
    <row r="108" spans="7:60" ht="20.100000000000001" customHeight="1">
      <c r="G108" s="12"/>
      <c r="H108" s="60">
        <v>62</v>
      </c>
      <c r="I108" s="60"/>
      <c r="J108" s="114" t="s">
        <v>67</v>
      </c>
      <c r="K108" s="114"/>
      <c r="L108" s="114"/>
      <c r="M108" s="114"/>
      <c r="N108" s="114"/>
      <c r="O108" s="126"/>
      <c r="P108" s="127"/>
      <c r="Q108" s="127"/>
      <c r="R108" s="128"/>
      <c r="S108" s="129"/>
      <c r="T108" s="127"/>
      <c r="U108" s="127"/>
      <c r="V108" s="127"/>
      <c r="W108" s="130"/>
      <c r="X108" s="126" t="str">
        <f t="shared" si="7"/>
        <v/>
      </c>
      <c r="Y108" s="127"/>
      <c r="Z108" s="127"/>
      <c r="AA108" s="127"/>
      <c r="AB108" s="128"/>
      <c r="AC108" s="129" t="str">
        <f t="shared" si="8"/>
        <v/>
      </c>
      <c r="AD108" s="127"/>
      <c r="AE108" s="127"/>
      <c r="AF108" s="127"/>
      <c r="AG108" s="127"/>
      <c r="AH108" s="130"/>
      <c r="AI108" s="118"/>
      <c r="AJ108" s="118"/>
      <c r="AK108" s="131"/>
      <c r="AL108" s="132"/>
      <c r="AM108" s="132"/>
      <c r="AN108" s="132"/>
      <c r="AO108" s="133"/>
      <c r="AP108" s="134" t="str">
        <f t="shared" si="3"/>
        <v/>
      </c>
      <c r="AQ108" s="135"/>
      <c r="AR108" s="121"/>
      <c r="AS108" s="122"/>
      <c r="AT108" s="122"/>
      <c r="AU108" s="122"/>
      <c r="AV108" s="123"/>
      <c r="AW108" s="12"/>
      <c r="BG108" s="124">
        <f t="shared" si="14"/>
        <v>120</v>
      </c>
      <c r="BH108" s="94"/>
    </row>
    <row r="109" spans="7:60" ht="20.100000000000001" customHeight="1">
      <c r="G109" s="12"/>
      <c r="H109" s="60">
        <v>63</v>
      </c>
      <c r="I109" s="60"/>
      <c r="J109" s="114" t="s">
        <v>67</v>
      </c>
      <c r="K109" s="114"/>
      <c r="L109" s="114"/>
      <c r="M109" s="114"/>
      <c r="N109" s="114"/>
      <c r="O109" s="126"/>
      <c r="P109" s="127"/>
      <c r="Q109" s="127"/>
      <c r="R109" s="128"/>
      <c r="S109" s="129"/>
      <c r="T109" s="127"/>
      <c r="U109" s="127"/>
      <c r="V109" s="127"/>
      <c r="W109" s="130"/>
      <c r="X109" s="126" t="str">
        <f t="shared" si="7"/>
        <v/>
      </c>
      <c r="Y109" s="127"/>
      <c r="Z109" s="127"/>
      <c r="AA109" s="127"/>
      <c r="AB109" s="128"/>
      <c r="AC109" s="129" t="str">
        <f t="shared" si="8"/>
        <v/>
      </c>
      <c r="AD109" s="127"/>
      <c r="AE109" s="127"/>
      <c r="AF109" s="127"/>
      <c r="AG109" s="127"/>
      <c r="AH109" s="130"/>
      <c r="AI109" s="118"/>
      <c r="AJ109" s="118"/>
      <c r="AK109" s="131"/>
      <c r="AL109" s="132"/>
      <c r="AM109" s="132"/>
      <c r="AN109" s="132"/>
      <c r="AO109" s="133"/>
      <c r="AP109" s="134" t="str">
        <f t="shared" si="3"/>
        <v/>
      </c>
      <c r="AQ109" s="135"/>
      <c r="AR109" s="121"/>
      <c r="AS109" s="122"/>
      <c r="AT109" s="122"/>
      <c r="AU109" s="122"/>
      <c r="AV109" s="123"/>
      <c r="AW109" s="12"/>
      <c r="BG109" s="124">
        <f t="shared" si="14"/>
        <v>120</v>
      </c>
      <c r="BH109" s="94"/>
    </row>
    <row r="110" spans="7:60" ht="20.100000000000001" customHeight="1">
      <c r="G110" s="12"/>
      <c r="H110" s="60">
        <v>64</v>
      </c>
      <c r="I110" s="60"/>
      <c r="J110" s="114" t="s">
        <v>67</v>
      </c>
      <c r="K110" s="114"/>
      <c r="L110" s="114"/>
      <c r="M110" s="114"/>
      <c r="N110" s="114"/>
      <c r="O110" s="126"/>
      <c r="P110" s="127"/>
      <c r="Q110" s="127"/>
      <c r="R110" s="128"/>
      <c r="S110" s="129"/>
      <c r="T110" s="127"/>
      <c r="U110" s="127"/>
      <c r="V110" s="127"/>
      <c r="W110" s="130"/>
      <c r="X110" s="126" t="str">
        <f t="shared" si="7"/>
        <v/>
      </c>
      <c r="Y110" s="127"/>
      <c r="Z110" s="127"/>
      <c r="AA110" s="127"/>
      <c r="AB110" s="128"/>
      <c r="AC110" s="129" t="str">
        <f t="shared" si="8"/>
        <v/>
      </c>
      <c r="AD110" s="127"/>
      <c r="AE110" s="127"/>
      <c r="AF110" s="127"/>
      <c r="AG110" s="127"/>
      <c r="AH110" s="130"/>
      <c r="AI110" s="118"/>
      <c r="AJ110" s="118"/>
      <c r="AK110" s="131"/>
      <c r="AL110" s="132"/>
      <c r="AM110" s="132"/>
      <c r="AN110" s="132"/>
      <c r="AO110" s="133"/>
      <c r="AP110" s="134" t="str">
        <f t="shared" si="3"/>
        <v/>
      </c>
      <c r="AQ110" s="135"/>
      <c r="AR110" s="121"/>
      <c r="AS110" s="122"/>
      <c r="AT110" s="122"/>
      <c r="AU110" s="122"/>
      <c r="AV110" s="123"/>
      <c r="AW110" s="12"/>
      <c r="BG110" s="124">
        <f t="shared" si="14"/>
        <v>120</v>
      </c>
      <c r="BH110" s="94"/>
    </row>
    <row r="111" spans="7:60" ht="20.100000000000001" customHeight="1">
      <c r="G111" s="12"/>
      <c r="H111" s="60">
        <v>65</v>
      </c>
      <c r="I111" s="60"/>
      <c r="J111" s="114" t="s">
        <v>67</v>
      </c>
      <c r="K111" s="114"/>
      <c r="L111" s="114"/>
      <c r="M111" s="114"/>
      <c r="N111" s="114"/>
      <c r="O111" s="126"/>
      <c r="P111" s="127"/>
      <c r="Q111" s="127"/>
      <c r="R111" s="128"/>
      <c r="S111" s="129"/>
      <c r="T111" s="127"/>
      <c r="U111" s="127"/>
      <c r="V111" s="127"/>
      <c r="W111" s="130"/>
      <c r="X111" s="126" t="str">
        <f t="shared" si="7"/>
        <v/>
      </c>
      <c r="Y111" s="127"/>
      <c r="Z111" s="127"/>
      <c r="AA111" s="127"/>
      <c r="AB111" s="128"/>
      <c r="AC111" s="129" t="str">
        <f t="shared" si="8"/>
        <v/>
      </c>
      <c r="AD111" s="127"/>
      <c r="AE111" s="127"/>
      <c r="AF111" s="127"/>
      <c r="AG111" s="127"/>
      <c r="AH111" s="130"/>
      <c r="AI111" s="118"/>
      <c r="AJ111" s="118"/>
      <c r="AK111" s="131"/>
      <c r="AL111" s="132"/>
      <c r="AM111" s="132"/>
      <c r="AN111" s="132"/>
      <c r="AO111" s="133"/>
      <c r="AP111" s="134" t="str">
        <f t="shared" si="3"/>
        <v/>
      </c>
      <c r="AQ111" s="135"/>
      <c r="AR111" s="121"/>
      <c r="AS111" s="122"/>
      <c r="AT111" s="122"/>
      <c r="AU111" s="122"/>
      <c r="AV111" s="123"/>
      <c r="AW111" s="12"/>
      <c r="BG111" s="124">
        <f t="shared" si="14"/>
        <v>120</v>
      </c>
      <c r="BH111" s="94"/>
    </row>
    <row r="112" spans="7:60" ht="20.100000000000001" customHeight="1">
      <c r="G112" s="12"/>
      <c r="H112" s="60">
        <v>66</v>
      </c>
      <c r="I112" s="60"/>
      <c r="J112" s="114" t="s">
        <v>67</v>
      </c>
      <c r="K112" s="114"/>
      <c r="L112" s="114"/>
      <c r="M112" s="114"/>
      <c r="N112" s="114"/>
      <c r="O112" s="126"/>
      <c r="P112" s="127"/>
      <c r="Q112" s="127"/>
      <c r="R112" s="128"/>
      <c r="S112" s="129"/>
      <c r="T112" s="127"/>
      <c r="U112" s="127"/>
      <c r="V112" s="127"/>
      <c r="W112" s="130"/>
      <c r="X112" s="126" t="str">
        <f t="shared" si="7"/>
        <v/>
      </c>
      <c r="Y112" s="127"/>
      <c r="Z112" s="127"/>
      <c r="AA112" s="127"/>
      <c r="AB112" s="128"/>
      <c r="AC112" s="129" t="str">
        <f t="shared" si="8"/>
        <v/>
      </c>
      <c r="AD112" s="127"/>
      <c r="AE112" s="127"/>
      <c r="AF112" s="127"/>
      <c r="AG112" s="127"/>
      <c r="AH112" s="130"/>
      <c r="AI112" s="118"/>
      <c r="AJ112" s="118"/>
      <c r="AK112" s="131"/>
      <c r="AL112" s="132"/>
      <c r="AM112" s="132"/>
      <c r="AN112" s="132"/>
      <c r="AO112" s="133"/>
      <c r="AP112" s="134" t="str">
        <f t="shared" si="3"/>
        <v/>
      </c>
      <c r="AQ112" s="135"/>
      <c r="AR112" s="121"/>
      <c r="AS112" s="122"/>
      <c r="AT112" s="122"/>
      <c r="AU112" s="122"/>
      <c r="AV112" s="123"/>
      <c r="AW112" s="12"/>
      <c r="BG112" s="124">
        <f t="shared" si="14"/>
        <v>120</v>
      </c>
      <c r="BH112" s="94"/>
    </row>
    <row r="113" spans="7:49" ht="15" customHeight="1">
      <c r="G113" s="12"/>
      <c r="H113" s="4" t="s">
        <v>50</v>
      </c>
      <c r="AW113" s="12"/>
    </row>
    <row r="114" spans="7:49" ht="15" customHeight="1"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24" spans="7:49" ht="15" customHeight="1">
      <c r="G124" s="12"/>
      <c r="H124" s="46" t="s">
        <v>62</v>
      </c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12"/>
    </row>
    <row r="125" spans="7:49" ht="15" customHeight="1">
      <c r="G125" s="12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12"/>
    </row>
    <row r="126" spans="7:49" ht="15" customHeight="1">
      <c r="G126" s="12"/>
      <c r="H126" s="136" t="s">
        <v>70</v>
      </c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2"/>
    </row>
    <row r="127" spans="7:49" ht="15" customHeight="1">
      <c r="G127" s="12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2"/>
    </row>
    <row r="128" spans="7:49" ht="15" customHeight="1">
      <c r="G128" s="12"/>
      <c r="H128" s="149" t="s">
        <v>78</v>
      </c>
      <c r="I128" s="149"/>
      <c r="J128" s="149"/>
      <c r="K128" s="149"/>
      <c r="L128" s="149"/>
      <c r="M128" s="150" t="str">
        <f>M12</f>
        <v>　</v>
      </c>
      <c r="N128" s="149"/>
      <c r="O128" s="149"/>
      <c r="P128" s="149"/>
      <c r="Q128" s="14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37" t="s">
        <v>45</v>
      </c>
      <c r="AI128" s="137"/>
      <c r="AJ128" s="137"/>
      <c r="AK128" s="138"/>
      <c r="AL128" s="139" t="str">
        <f>IF(M15="","",M15)</f>
        <v/>
      </c>
      <c r="AM128" s="140"/>
      <c r="AN128" s="140"/>
      <c r="AO128" s="140"/>
      <c r="AP128" s="140"/>
      <c r="AQ128" s="140"/>
      <c r="AR128" s="12"/>
    </row>
    <row r="129" spans="7:54" ht="15" customHeight="1">
      <c r="G129" s="12"/>
      <c r="H129" s="141"/>
      <c r="I129" s="142"/>
      <c r="J129" s="143" t="s">
        <v>11</v>
      </c>
      <c r="K129" s="144"/>
      <c r="L129" s="145"/>
      <c r="M129" s="146" t="str">
        <f>IF(M20="","",M20)</f>
        <v/>
      </c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7"/>
      <c r="AC129" s="141"/>
      <c r="AD129" s="142"/>
      <c r="AE129" s="143" t="s">
        <v>11</v>
      </c>
      <c r="AF129" s="144"/>
      <c r="AG129" s="145"/>
      <c r="AH129" s="148" t="str">
        <f>IF(AH20="","",AH20)</f>
        <v/>
      </c>
      <c r="AI129" s="146"/>
      <c r="AJ129" s="146"/>
      <c r="AK129" s="146"/>
      <c r="AL129" s="146"/>
      <c r="AM129" s="146"/>
      <c r="AN129" s="146"/>
      <c r="AO129" s="146"/>
      <c r="AP129" s="146"/>
      <c r="AQ129" s="147"/>
      <c r="AR129" s="12"/>
    </row>
    <row r="130" spans="7:54" ht="12.6" customHeight="1">
      <c r="G130" s="12"/>
      <c r="H130" s="151" t="s">
        <v>0</v>
      </c>
      <c r="I130" s="152"/>
      <c r="J130" s="152"/>
      <c r="K130" s="152"/>
      <c r="L130" s="153"/>
      <c r="M130" s="157" t="str">
        <f>IF(M21="","",M21)</f>
        <v/>
      </c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8"/>
      <c r="AC130" s="151" t="s">
        <v>42</v>
      </c>
      <c r="AD130" s="152"/>
      <c r="AE130" s="152"/>
      <c r="AF130" s="152"/>
      <c r="AG130" s="153"/>
      <c r="AH130" s="161" t="str">
        <f>IF(AH21="","",AH21)</f>
        <v/>
      </c>
      <c r="AI130" s="157"/>
      <c r="AJ130" s="157"/>
      <c r="AK130" s="157"/>
      <c r="AL130" s="157"/>
      <c r="AM130" s="157"/>
      <c r="AN130" s="157"/>
      <c r="AO130" s="157"/>
      <c r="AP130" s="157"/>
      <c r="AQ130" s="158"/>
      <c r="AR130" s="12"/>
    </row>
    <row r="131" spans="7:54" ht="12.6" customHeight="1">
      <c r="G131" s="12"/>
      <c r="H131" s="154"/>
      <c r="I131" s="155"/>
      <c r="J131" s="155"/>
      <c r="K131" s="155"/>
      <c r="L131" s="156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60"/>
      <c r="AC131" s="154"/>
      <c r="AD131" s="155"/>
      <c r="AE131" s="155"/>
      <c r="AF131" s="155"/>
      <c r="AG131" s="156"/>
      <c r="AH131" s="162"/>
      <c r="AI131" s="159"/>
      <c r="AJ131" s="159"/>
      <c r="AK131" s="159"/>
      <c r="AL131" s="159"/>
      <c r="AM131" s="159"/>
      <c r="AN131" s="159"/>
      <c r="AO131" s="159"/>
      <c r="AP131" s="159"/>
      <c r="AQ131" s="160"/>
      <c r="AR131" s="12"/>
    </row>
    <row r="132" spans="7:54" ht="15" customHeight="1">
      <c r="G132" s="12"/>
      <c r="H132" s="163"/>
      <c r="I132" s="164"/>
      <c r="J132" s="165" t="s">
        <v>11</v>
      </c>
      <c r="K132" s="166"/>
      <c r="L132" s="167"/>
      <c r="M132" s="146" t="str">
        <f>IF(ISBLANK(M28),"",CONCATENATE(M28,"　",R28))</f>
        <v>　</v>
      </c>
      <c r="N132" s="146"/>
      <c r="O132" s="146"/>
      <c r="P132" s="146"/>
      <c r="Q132" s="146"/>
      <c r="R132" s="146"/>
      <c r="S132" s="147"/>
      <c r="T132" s="168" t="s">
        <v>44</v>
      </c>
      <c r="U132" s="137"/>
      <c r="V132" s="137"/>
      <c r="W132" s="137"/>
      <c r="X132" s="169"/>
      <c r="Y132" s="170" t="str">
        <f>IF(AC28="","",AC28)</f>
        <v/>
      </c>
      <c r="Z132" s="137"/>
      <c r="AA132" s="137"/>
      <c r="AB132" s="137"/>
      <c r="AC132" s="137"/>
      <c r="AD132" s="137"/>
      <c r="AE132" s="137"/>
      <c r="AF132" s="137"/>
      <c r="AG132" s="137" t="s">
        <v>13</v>
      </c>
      <c r="AH132" s="137"/>
      <c r="AI132" s="137"/>
      <c r="AJ132" s="169"/>
      <c r="AK132" s="171" t="str">
        <f>IF(M24="","",M24)</f>
        <v/>
      </c>
      <c r="AL132" s="137"/>
      <c r="AM132" s="137"/>
      <c r="AN132" s="137"/>
      <c r="AO132" s="137"/>
      <c r="AP132" s="137"/>
      <c r="AQ132" s="137"/>
      <c r="AR132" s="12"/>
      <c r="AW132" s="6"/>
      <c r="AX132" s="6"/>
      <c r="BA132" s="2"/>
      <c r="BB132" s="2"/>
    </row>
    <row r="133" spans="7:54" ht="15" customHeight="1">
      <c r="G133" s="12"/>
      <c r="H133" s="172" t="s">
        <v>17</v>
      </c>
      <c r="I133" s="173"/>
      <c r="J133" s="173"/>
      <c r="K133" s="173"/>
      <c r="L133" s="174"/>
      <c r="M133" s="157" t="str">
        <f>IF(ISBLANK(M29),"",CONCATENATE(M29,"　",R29))</f>
        <v/>
      </c>
      <c r="N133" s="157"/>
      <c r="O133" s="157"/>
      <c r="P133" s="157"/>
      <c r="Q133" s="157"/>
      <c r="R133" s="157"/>
      <c r="S133" s="158"/>
      <c r="T133" s="137"/>
      <c r="U133" s="137"/>
      <c r="V133" s="137"/>
      <c r="W133" s="137"/>
      <c r="X133" s="169"/>
      <c r="Y133" s="171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69"/>
      <c r="AK133" s="171"/>
      <c r="AL133" s="137"/>
      <c r="AM133" s="137"/>
      <c r="AN133" s="137"/>
      <c r="AO133" s="137"/>
      <c r="AP133" s="137"/>
      <c r="AQ133" s="137"/>
      <c r="AR133" s="12"/>
      <c r="AW133" s="6"/>
      <c r="AX133" s="6"/>
      <c r="BA133" s="2"/>
      <c r="BB133" s="2"/>
    </row>
    <row r="134" spans="7:54" ht="15" customHeight="1">
      <c r="G134" s="12"/>
      <c r="H134" s="175"/>
      <c r="I134" s="176"/>
      <c r="J134" s="176"/>
      <c r="K134" s="176"/>
      <c r="L134" s="177"/>
      <c r="M134" s="159"/>
      <c r="N134" s="159"/>
      <c r="O134" s="159"/>
      <c r="P134" s="159"/>
      <c r="Q134" s="159"/>
      <c r="R134" s="159"/>
      <c r="S134" s="160"/>
      <c r="T134" s="137"/>
      <c r="U134" s="137"/>
      <c r="V134" s="137"/>
      <c r="W134" s="137"/>
      <c r="X134" s="169"/>
      <c r="Y134" s="171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69"/>
      <c r="AK134" s="171"/>
      <c r="AL134" s="137"/>
      <c r="AM134" s="137"/>
      <c r="AN134" s="137"/>
      <c r="AO134" s="137"/>
      <c r="AP134" s="137"/>
      <c r="AQ134" s="137"/>
      <c r="AR134" s="12"/>
      <c r="AW134" s="6"/>
      <c r="AX134" s="6"/>
      <c r="BA134" s="2"/>
      <c r="BB134" s="2"/>
    </row>
    <row r="135" spans="7:54" ht="15" customHeight="1">
      <c r="G135" s="12"/>
      <c r="H135" s="141"/>
      <c r="I135" s="178"/>
      <c r="J135" s="144" t="s">
        <v>11</v>
      </c>
      <c r="K135" s="144"/>
      <c r="L135" s="179"/>
      <c r="M135" s="146" t="str">
        <f>IF(ISBLANK(M32),"",CONCATENATE(M32,"　",R32))</f>
        <v>　</v>
      </c>
      <c r="N135" s="146"/>
      <c r="O135" s="146"/>
      <c r="P135" s="146"/>
      <c r="Q135" s="146"/>
      <c r="R135" s="146"/>
      <c r="S135" s="147"/>
      <c r="T135" s="180" t="s">
        <v>48</v>
      </c>
      <c r="U135" s="181"/>
      <c r="V135" s="181"/>
      <c r="W135" s="181"/>
      <c r="X135" s="181"/>
      <c r="Y135" s="186" t="s">
        <v>43</v>
      </c>
      <c r="Z135" s="186"/>
      <c r="AA135" s="186"/>
      <c r="AB135" s="186"/>
      <c r="AC135" s="273" t="str">
        <f>IF(AC32="","",AC32)</f>
        <v/>
      </c>
      <c r="AD135" s="274"/>
      <c r="AE135" s="274"/>
      <c r="AF135" s="274"/>
      <c r="AG135" s="274"/>
      <c r="AH135" s="274"/>
      <c r="AI135" s="275"/>
      <c r="AJ135" s="190" t="s">
        <v>49</v>
      </c>
      <c r="AK135" s="191"/>
      <c r="AL135" s="194" t="str">
        <f>IF(AM35="","",AM35)</f>
        <v/>
      </c>
      <c r="AM135" s="194"/>
      <c r="AN135" s="194"/>
      <c r="AO135" s="194"/>
      <c r="AP135" s="194"/>
      <c r="AQ135" s="195"/>
      <c r="AR135" s="12"/>
      <c r="AS135" s="11"/>
      <c r="AT135" s="14"/>
      <c r="AU135" s="14"/>
      <c r="AV135" s="11"/>
      <c r="AW135" s="11"/>
      <c r="AX135" s="11"/>
      <c r="AY135" s="11"/>
      <c r="AZ135" s="11"/>
      <c r="BA135" s="2"/>
      <c r="BB135" s="2"/>
    </row>
    <row r="136" spans="7:54" ht="15" customHeight="1">
      <c r="G136" s="12"/>
      <c r="H136" s="151" t="s">
        <v>48</v>
      </c>
      <c r="I136" s="153"/>
      <c r="J136" s="198" t="s">
        <v>64</v>
      </c>
      <c r="K136" s="198"/>
      <c r="L136" s="199"/>
      <c r="M136" s="157" t="str">
        <f>IF(ISBLANK(M33),"",CONCATENATE(M33,"　",R33))</f>
        <v/>
      </c>
      <c r="N136" s="157"/>
      <c r="O136" s="157"/>
      <c r="P136" s="157"/>
      <c r="Q136" s="157"/>
      <c r="R136" s="157"/>
      <c r="S136" s="158"/>
      <c r="T136" s="182"/>
      <c r="U136" s="183"/>
      <c r="V136" s="183"/>
      <c r="W136" s="183"/>
      <c r="X136" s="183"/>
      <c r="Y136" s="203" t="s">
        <v>46</v>
      </c>
      <c r="Z136" s="203"/>
      <c r="AA136" s="203"/>
      <c r="AB136" s="203"/>
      <c r="AC136" s="298" t="str">
        <f>IF(M37="","",M37)</f>
        <v/>
      </c>
      <c r="AD136" s="299"/>
      <c r="AE136" s="299"/>
      <c r="AF136" s="299"/>
      <c r="AG136" s="299"/>
      <c r="AH136" s="299"/>
      <c r="AI136" s="300"/>
      <c r="AJ136" s="192"/>
      <c r="AK136" s="193"/>
      <c r="AL136" s="196"/>
      <c r="AM136" s="196"/>
      <c r="AN136" s="196"/>
      <c r="AO136" s="196"/>
      <c r="AP136" s="196"/>
      <c r="AQ136" s="197"/>
      <c r="AR136" s="12"/>
      <c r="AS136" s="11"/>
      <c r="AT136" s="14"/>
      <c r="AU136" s="14"/>
      <c r="AV136" s="11"/>
      <c r="AW136" s="11"/>
      <c r="AX136" s="11"/>
      <c r="AY136" s="11"/>
      <c r="AZ136" s="11"/>
      <c r="BA136" s="2"/>
      <c r="BB136" s="2"/>
    </row>
    <row r="137" spans="7:54" ht="15" customHeight="1">
      <c r="G137" s="12"/>
      <c r="H137" s="151"/>
      <c r="I137" s="153"/>
      <c r="J137" s="152"/>
      <c r="K137" s="152"/>
      <c r="L137" s="200"/>
      <c r="M137" s="201"/>
      <c r="N137" s="201"/>
      <c r="O137" s="201"/>
      <c r="P137" s="201"/>
      <c r="Q137" s="201"/>
      <c r="R137" s="201"/>
      <c r="S137" s="202"/>
      <c r="T137" s="184"/>
      <c r="U137" s="185"/>
      <c r="V137" s="185"/>
      <c r="W137" s="185"/>
      <c r="X137" s="185"/>
      <c r="Y137" s="207" t="s">
        <v>47</v>
      </c>
      <c r="Z137" s="207"/>
      <c r="AA137" s="207"/>
      <c r="AB137" s="207"/>
      <c r="AC137" s="301" t="str">
        <f>IF(AE37="","",AE37)</f>
        <v/>
      </c>
      <c r="AD137" s="302"/>
      <c r="AE137" s="302"/>
      <c r="AF137" s="302"/>
      <c r="AG137" s="302"/>
      <c r="AH137" s="302"/>
      <c r="AI137" s="303"/>
      <c r="AJ137" s="192"/>
      <c r="AK137" s="193"/>
      <c r="AL137" s="196"/>
      <c r="AM137" s="196"/>
      <c r="AN137" s="196"/>
      <c r="AO137" s="196"/>
      <c r="AP137" s="196"/>
      <c r="AQ137" s="197"/>
      <c r="AR137" s="12"/>
      <c r="AS137" s="11"/>
      <c r="AT137" s="14"/>
      <c r="AU137" s="14"/>
      <c r="AV137" s="11"/>
      <c r="AW137" s="11"/>
      <c r="AX137" s="11"/>
      <c r="BA137" s="2"/>
      <c r="BB137" s="2"/>
    </row>
    <row r="138" spans="7:54" ht="18" customHeight="1">
      <c r="G138" s="12"/>
      <c r="H138" s="151"/>
      <c r="I138" s="153"/>
      <c r="J138" s="211" t="s">
        <v>1</v>
      </c>
      <c r="K138" s="212"/>
      <c r="L138" s="213"/>
      <c r="M138" s="214" t="str">
        <f>IF(M35="","",M35)</f>
        <v/>
      </c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6"/>
      <c r="AR138" s="12"/>
      <c r="AS138" s="11"/>
      <c r="AT138" s="14"/>
      <c r="AU138" s="14"/>
      <c r="AV138" s="11"/>
      <c r="AW138" s="11"/>
      <c r="AX138" s="11"/>
      <c r="BA138" s="2"/>
      <c r="BB138" s="2"/>
    </row>
    <row r="139" spans="7:54" ht="18" customHeight="1">
      <c r="G139" s="12"/>
      <c r="H139" s="154"/>
      <c r="I139" s="156"/>
      <c r="J139" s="155" t="s">
        <v>65</v>
      </c>
      <c r="K139" s="155"/>
      <c r="L139" s="217"/>
      <c r="M139" s="218" t="str">
        <f>IF(M39="","",M39)</f>
        <v/>
      </c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20"/>
      <c r="AR139" s="12"/>
      <c r="AS139" s="11"/>
      <c r="AT139" s="14"/>
      <c r="AU139" s="14"/>
      <c r="AV139" s="11"/>
      <c r="AW139" s="11"/>
      <c r="AX139" s="11"/>
      <c r="BA139" s="2"/>
      <c r="BB139" s="2"/>
    </row>
    <row r="140" spans="7:54" ht="15" customHeight="1">
      <c r="G140" s="12"/>
      <c r="H140" s="221" t="s">
        <v>26</v>
      </c>
      <c r="I140" s="222"/>
      <c r="J140" s="225" t="s">
        <v>74</v>
      </c>
      <c r="K140" s="225"/>
      <c r="L140" s="225"/>
      <c r="M140" s="225"/>
      <c r="N140" s="225"/>
      <c r="O140" s="227" t="s">
        <v>27</v>
      </c>
      <c r="P140" s="227"/>
      <c r="Q140" s="227"/>
      <c r="R140" s="227"/>
      <c r="S140" s="227"/>
      <c r="T140" s="227"/>
      <c r="U140" s="227" t="s">
        <v>30</v>
      </c>
      <c r="V140" s="227"/>
      <c r="W140" s="227"/>
      <c r="X140" s="227"/>
      <c r="Y140" s="227"/>
      <c r="Z140" s="227"/>
      <c r="AA140" s="227"/>
      <c r="AB140" s="227"/>
      <c r="AC140" s="227"/>
      <c r="AD140" s="222" t="s">
        <v>3</v>
      </c>
      <c r="AE140" s="222"/>
      <c r="AF140" s="225" t="s">
        <v>28</v>
      </c>
      <c r="AG140" s="222"/>
      <c r="AH140" s="222"/>
      <c r="AI140" s="222"/>
      <c r="AJ140" s="222"/>
      <c r="AK140" s="222" t="s">
        <v>4</v>
      </c>
      <c r="AL140" s="222"/>
      <c r="AM140" s="222" t="s">
        <v>29</v>
      </c>
      <c r="AN140" s="222"/>
      <c r="AO140" s="222"/>
      <c r="AP140" s="222"/>
      <c r="AQ140" s="229"/>
      <c r="AR140" s="13"/>
      <c r="AS140" s="15"/>
      <c r="BA140" s="2"/>
      <c r="BB140" s="2"/>
    </row>
    <row r="141" spans="7:54" ht="15" customHeight="1">
      <c r="G141" s="12"/>
      <c r="H141" s="223"/>
      <c r="I141" s="224"/>
      <c r="J141" s="226"/>
      <c r="K141" s="226"/>
      <c r="L141" s="226"/>
      <c r="M141" s="226"/>
      <c r="N141" s="226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30"/>
      <c r="AR141" s="13"/>
      <c r="AS141" s="15"/>
      <c r="BA141" s="2"/>
      <c r="BB141" s="2"/>
    </row>
    <row r="142" spans="7:54" ht="20.100000000000001" customHeight="1">
      <c r="G142" s="12"/>
      <c r="H142" s="221">
        <v>1</v>
      </c>
      <c r="I142" s="222"/>
      <c r="J142" s="276" t="str">
        <f>IF(COUNTA($J47:$AV47)=9,$J47,"")</f>
        <v/>
      </c>
      <c r="K142" s="277"/>
      <c r="L142" s="277"/>
      <c r="M142" s="277"/>
      <c r="N142" s="278"/>
      <c r="O142" s="273" t="str">
        <f>IF(COUNTA($J47:$AV47)=9,CONCATENATE($O47,"　",$S47),"")</f>
        <v/>
      </c>
      <c r="P142" s="274"/>
      <c r="Q142" s="274"/>
      <c r="R142" s="274"/>
      <c r="S142" s="274"/>
      <c r="T142" s="279"/>
      <c r="U142" s="273" t="str">
        <f>IF(COUNTA($J47:$AV47)=9,CONCATENATE($X47,"　",$AC47),"")</f>
        <v/>
      </c>
      <c r="V142" s="274"/>
      <c r="W142" s="274"/>
      <c r="X142" s="274"/>
      <c r="Y142" s="274"/>
      <c r="Z142" s="274"/>
      <c r="AA142" s="274"/>
      <c r="AB142" s="274"/>
      <c r="AC142" s="279"/>
      <c r="AD142" s="273" t="str">
        <f>IF(COUNTA($J47:$AV47)=9,$AI47,"")</f>
        <v/>
      </c>
      <c r="AE142" s="279"/>
      <c r="AF142" s="280" t="str">
        <f>IF(COUNTA($J47:$AV47)=9,$AK47,"")</f>
        <v/>
      </c>
      <c r="AG142" s="281"/>
      <c r="AH142" s="281"/>
      <c r="AI142" s="281"/>
      <c r="AJ142" s="282"/>
      <c r="AK142" s="273" t="str">
        <f>IF(COUNTA($J47:$AV47)=9,$AP47,"")</f>
        <v/>
      </c>
      <c r="AL142" s="279"/>
      <c r="AM142" s="283" t="str">
        <f>IF(COUNTA(J47:AV47)=9,AR47,"")</f>
        <v/>
      </c>
      <c r="AN142" s="284"/>
      <c r="AO142" s="284"/>
      <c r="AP142" s="284"/>
      <c r="AQ142" s="285"/>
      <c r="AR142" s="12"/>
      <c r="AS142" s="11"/>
      <c r="BA142" s="2"/>
      <c r="BB142" s="2"/>
    </row>
    <row r="143" spans="7:54" ht="20.100000000000001" customHeight="1">
      <c r="G143" s="12"/>
      <c r="H143" s="233">
        <v>2</v>
      </c>
      <c r="I143" s="203"/>
      <c r="J143" s="294" t="str">
        <f>IF(COUNTA($J48:$AV48)=9,$J48,"")</f>
        <v/>
      </c>
      <c r="K143" s="295"/>
      <c r="L143" s="295"/>
      <c r="M143" s="295"/>
      <c r="N143" s="296"/>
      <c r="O143" s="289" t="str">
        <f>IF(COUNTA($J48:$AV48)=9,CONCATENATE($O48,"　",$S48),"")</f>
        <v/>
      </c>
      <c r="P143" s="297"/>
      <c r="Q143" s="297"/>
      <c r="R143" s="297"/>
      <c r="S143" s="297"/>
      <c r="T143" s="290"/>
      <c r="U143" s="289" t="str">
        <f>IF(COUNTA($J48:$AV48)=9,CONCATENATE($X48,"　",$AC48),"")</f>
        <v/>
      </c>
      <c r="V143" s="297"/>
      <c r="W143" s="297"/>
      <c r="X143" s="297"/>
      <c r="Y143" s="297"/>
      <c r="Z143" s="297"/>
      <c r="AA143" s="297"/>
      <c r="AB143" s="297"/>
      <c r="AC143" s="290"/>
      <c r="AD143" s="289" t="str">
        <f>IF(COUNTA($J48:$AV48)=9,$AI48,"")</f>
        <v/>
      </c>
      <c r="AE143" s="290"/>
      <c r="AF143" s="291" t="str">
        <f>IF(COUNTA($J48:$AV48)=9,$AK48,"")</f>
        <v/>
      </c>
      <c r="AG143" s="292"/>
      <c r="AH143" s="292"/>
      <c r="AI143" s="292"/>
      <c r="AJ143" s="293"/>
      <c r="AK143" s="289" t="str">
        <f>IF(COUNTA($J48:$AV48)=9,$AP48,"")</f>
        <v/>
      </c>
      <c r="AL143" s="290"/>
      <c r="AM143" s="286" t="str">
        <f>IF(COUNTA(J48:AV48)=9,AR48,"")</f>
        <v/>
      </c>
      <c r="AN143" s="287"/>
      <c r="AO143" s="287"/>
      <c r="AP143" s="287"/>
      <c r="AQ143" s="288"/>
      <c r="AR143" s="12"/>
      <c r="AS143" s="11"/>
      <c r="AT143" s="11"/>
      <c r="AU143" s="11"/>
      <c r="AV143" s="11"/>
      <c r="AW143" s="11"/>
      <c r="AX143" s="11"/>
      <c r="BA143" s="2"/>
      <c r="BB143" s="2"/>
    </row>
    <row r="144" spans="7:54" ht="20.100000000000001" customHeight="1">
      <c r="G144" s="12"/>
      <c r="H144" s="233">
        <v>3</v>
      </c>
      <c r="I144" s="203"/>
      <c r="J144" s="294" t="str">
        <f t="shared" ref="J144:J207" si="15">IF(COUNTA($J49:$AV49)=9,$J49,"")</f>
        <v/>
      </c>
      <c r="K144" s="295"/>
      <c r="L144" s="295"/>
      <c r="M144" s="295"/>
      <c r="N144" s="296"/>
      <c r="O144" s="289" t="str">
        <f t="shared" ref="O144:O207" si="16">IF(COUNTA($J49:$AV49)=9,CONCATENATE($O49,"　",$S49),"")</f>
        <v/>
      </c>
      <c r="P144" s="297"/>
      <c r="Q144" s="297"/>
      <c r="R144" s="297"/>
      <c r="S144" s="297"/>
      <c r="T144" s="290"/>
      <c r="U144" s="289" t="str">
        <f t="shared" ref="U144:U207" si="17">IF(COUNTA($J49:$AV49)=9,CONCATENATE($X49,"　",$AC49),"")</f>
        <v/>
      </c>
      <c r="V144" s="297"/>
      <c r="W144" s="297"/>
      <c r="X144" s="297"/>
      <c r="Y144" s="297"/>
      <c r="Z144" s="297"/>
      <c r="AA144" s="297"/>
      <c r="AB144" s="297"/>
      <c r="AC144" s="290"/>
      <c r="AD144" s="289" t="str">
        <f t="shared" ref="AD144:AD207" si="18">IF(COUNTA($J49:$AV49)=9,$AI49,"")</f>
        <v/>
      </c>
      <c r="AE144" s="290"/>
      <c r="AF144" s="291" t="str">
        <f t="shared" ref="AF144:AF207" si="19">IF(COUNTA($J49:$AV49)=9,$AK49,"")</f>
        <v/>
      </c>
      <c r="AG144" s="292"/>
      <c r="AH144" s="292"/>
      <c r="AI144" s="292"/>
      <c r="AJ144" s="293"/>
      <c r="AK144" s="289" t="str">
        <f t="shared" ref="AK144:AK207" si="20">IF(COUNTA($J49:$AV49)=9,$AP49,"")</f>
        <v/>
      </c>
      <c r="AL144" s="290"/>
      <c r="AM144" s="286" t="str">
        <f t="shared" ref="AM144:AM206" si="21">IF(COUNTA(J49:AV49)=9,AR49,"")</f>
        <v/>
      </c>
      <c r="AN144" s="287"/>
      <c r="AO144" s="287"/>
      <c r="AP144" s="287"/>
      <c r="AQ144" s="288"/>
      <c r="AR144" s="12"/>
      <c r="AS144" s="11"/>
      <c r="AT144" s="11"/>
      <c r="AU144" s="11"/>
      <c r="AV144" s="11"/>
      <c r="AW144" s="11"/>
      <c r="AX144" s="11"/>
      <c r="BA144" s="2"/>
      <c r="BB144" s="2"/>
    </row>
    <row r="145" spans="7:52" ht="20.100000000000001" customHeight="1">
      <c r="G145" s="12"/>
      <c r="H145" s="233">
        <v>4</v>
      </c>
      <c r="I145" s="203"/>
      <c r="J145" s="294" t="str">
        <f t="shared" si="15"/>
        <v/>
      </c>
      <c r="K145" s="295"/>
      <c r="L145" s="295"/>
      <c r="M145" s="295"/>
      <c r="N145" s="296"/>
      <c r="O145" s="289" t="str">
        <f t="shared" si="16"/>
        <v/>
      </c>
      <c r="P145" s="297"/>
      <c r="Q145" s="297"/>
      <c r="R145" s="297"/>
      <c r="S145" s="297"/>
      <c r="T145" s="290"/>
      <c r="U145" s="289" t="str">
        <f t="shared" si="17"/>
        <v/>
      </c>
      <c r="V145" s="297"/>
      <c r="W145" s="297"/>
      <c r="X145" s="297"/>
      <c r="Y145" s="297"/>
      <c r="Z145" s="297"/>
      <c r="AA145" s="297"/>
      <c r="AB145" s="297"/>
      <c r="AC145" s="290"/>
      <c r="AD145" s="289" t="str">
        <f t="shared" si="18"/>
        <v/>
      </c>
      <c r="AE145" s="290"/>
      <c r="AF145" s="291" t="str">
        <f t="shared" si="19"/>
        <v/>
      </c>
      <c r="AG145" s="292"/>
      <c r="AH145" s="292"/>
      <c r="AI145" s="292"/>
      <c r="AJ145" s="293"/>
      <c r="AK145" s="289" t="str">
        <f t="shared" si="20"/>
        <v/>
      </c>
      <c r="AL145" s="290"/>
      <c r="AM145" s="286" t="str">
        <f t="shared" si="21"/>
        <v/>
      </c>
      <c r="AN145" s="287"/>
      <c r="AO145" s="287"/>
      <c r="AP145" s="287"/>
      <c r="AQ145" s="288"/>
      <c r="AR145" s="12"/>
      <c r="AS145" s="11"/>
      <c r="AT145" s="11"/>
      <c r="AU145" s="11"/>
      <c r="AV145" s="11"/>
      <c r="AW145" s="11"/>
      <c r="AX145" s="11"/>
      <c r="AY145" s="11"/>
      <c r="AZ145" s="11"/>
    </row>
    <row r="146" spans="7:52" ht="20.100000000000001" customHeight="1">
      <c r="G146" s="12"/>
      <c r="H146" s="233">
        <v>5</v>
      </c>
      <c r="I146" s="203"/>
      <c r="J146" s="294" t="str">
        <f t="shared" si="15"/>
        <v/>
      </c>
      <c r="K146" s="295"/>
      <c r="L146" s="295"/>
      <c r="M146" s="295"/>
      <c r="N146" s="296"/>
      <c r="O146" s="289" t="str">
        <f t="shared" si="16"/>
        <v/>
      </c>
      <c r="P146" s="297"/>
      <c r="Q146" s="297"/>
      <c r="R146" s="297"/>
      <c r="S146" s="297"/>
      <c r="T146" s="290"/>
      <c r="U146" s="289" t="str">
        <f t="shared" si="17"/>
        <v/>
      </c>
      <c r="V146" s="297"/>
      <c r="W146" s="297"/>
      <c r="X146" s="297"/>
      <c r="Y146" s="297"/>
      <c r="Z146" s="297"/>
      <c r="AA146" s="297"/>
      <c r="AB146" s="297"/>
      <c r="AC146" s="290"/>
      <c r="AD146" s="289" t="str">
        <f t="shared" si="18"/>
        <v/>
      </c>
      <c r="AE146" s="290"/>
      <c r="AF146" s="291" t="str">
        <f t="shared" si="19"/>
        <v/>
      </c>
      <c r="AG146" s="292"/>
      <c r="AH146" s="292"/>
      <c r="AI146" s="292"/>
      <c r="AJ146" s="293"/>
      <c r="AK146" s="289" t="str">
        <f t="shared" si="20"/>
        <v/>
      </c>
      <c r="AL146" s="290"/>
      <c r="AM146" s="286" t="str">
        <f t="shared" si="21"/>
        <v/>
      </c>
      <c r="AN146" s="287"/>
      <c r="AO146" s="287"/>
      <c r="AP146" s="287"/>
      <c r="AQ146" s="288"/>
      <c r="AR146" s="12"/>
    </row>
    <row r="147" spans="7:52" ht="20.100000000000001" customHeight="1">
      <c r="G147" s="12"/>
      <c r="H147" s="233">
        <v>6</v>
      </c>
      <c r="I147" s="203"/>
      <c r="J147" s="294" t="str">
        <f t="shared" si="15"/>
        <v/>
      </c>
      <c r="K147" s="295"/>
      <c r="L147" s="295"/>
      <c r="M147" s="295"/>
      <c r="N147" s="296"/>
      <c r="O147" s="289" t="str">
        <f t="shared" si="16"/>
        <v/>
      </c>
      <c r="P147" s="297"/>
      <c r="Q147" s="297"/>
      <c r="R147" s="297"/>
      <c r="S147" s="297"/>
      <c r="T147" s="290"/>
      <c r="U147" s="289" t="str">
        <f t="shared" si="17"/>
        <v/>
      </c>
      <c r="V147" s="297"/>
      <c r="W147" s="297"/>
      <c r="X147" s="297"/>
      <c r="Y147" s="297"/>
      <c r="Z147" s="297"/>
      <c r="AA147" s="297"/>
      <c r="AB147" s="297"/>
      <c r="AC147" s="290"/>
      <c r="AD147" s="289" t="str">
        <f t="shared" si="18"/>
        <v/>
      </c>
      <c r="AE147" s="290"/>
      <c r="AF147" s="291" t="str">
        <f t="shared" si="19"/>
        <v/>
      </c>
      <c r="AG147" s="292"/>
      <c r="AH147" s="292"/>
      <c r="AI147" s="292"/>
      <c r="AJ147" s="293"/>
      <c r="AK147" s="289" t="str">
        <f t="shared" si="20"/>
        <v/>
      </c>
      <c r="AL147" s="290"/>
      <c r="AM147" s="286" t="str">
        <f t="shared" si="21"/>
        <v/>
      </c>
      <c r="AN147" s="287"/>
      <c r="AO147" s="287"/>
      <c r="AP147" s="287"/>
      <c r="AQ147" s="288"/>
      <c r="AR147" s="12"/>
    </row>
    <row r="148" spans="7:52" ht="20.100000000000001" customHeight="1">
      <c r="G148" s="12"/>
      <c r="H148" s="233">
        <v>7</v>
      </c>
      <c r="I148" s="203"/>
      <c r="J148" s="294" t="str">
        <f t="shared" si="15"/>
        <v/>
      </c>
      <c r="K148" s="295"/>
      <c r="L148" s="295"/>
      <c r="M148" s="295"/>
      <c r="N148" s="296"/>
      <c r="O148" s="289" t="str">
        <f t="shared" si="16"/>
        <v/>
      </c>
      <c r="P148" s="297"/>
      <c r="Q148" s="297"/>
      <c r="R148" s="297"/>
      <c r="S148" s="297"/>
      <c r="T148" s="290"/>
      <c r="U148" s="289" t="str">
        <f t="shared" si="17"/>
        <v/>
      </c>
      <c r="V148" s="297"/>
      <c r="W148" s="297"/>
      <c r="X148" s="297"/>
      <c r="Y148" s="297"/>
      <c r="Z148" s="297"/>
      <c r="AA148" s="297"/>
      <c r="AB148" s="297"/>
      <c r="AC148" s="290"/>
      <c r="AD148" s="289" t="str">
        <f t="shared" si="18"/>
        <v/>
      </c>
      <c r="AE148" s="290"/>
      <c r="AF148" s="291" t="str">
        <f t="shared" si="19"/>
        <v/>
      </c>
      <c r="AG148" s="292"/>
      <c r="AH148" s="292"/>
      <c r="AI148" s="292"/>
      <c r="AJ148" s="293"/>
      <c r="AK148" s="289" t="str">
        <f t="shared" si="20"/>
        <v/>
      </c>
      <c r="AL148" s="290"/>
      <c r="AM148" s="286" t="str">
        <f t="shared" si="21"/>
        <v/>
      </c>
      <c r="AN148" s="287"/>
      <c r="AO148" s="287"/>
      <c r="AP148" s="287"/>
      <c r="AQ148" s="288"/>
      <c r="AR148" s="12"/>
    </row>
    <row r="149" spans="7:52" ht="20.100000000000001" customHeight="1">
      <c r="G149" s="12"/>
      <c r="H149" s="233">
        <v>8</v>
      </c>
      <c r="I149" s="203"/>
      <c r="J149" s="294" t="str">
        <f t="shared" si="15"/>
        <v/>
      </c>
      <c r="K149" s="295"/>
      <c r="L149" s="295"/>
      <c r="M149" s="295"/>
      <c r="N149" s="296"/>
      <c r="O149" s="289" t="str">
        <f t="shared" si="16"/>
        <v/>
      </c>
      <c r="P149" s="297"/>
      <c r="Q149" s="297"/>
      <c r="R149" s="297"/>
      <c r="S149" s="297"/>
      <c r="T149" s="290"/>
      <c r="U149" s="289" t="str">
        <f t="shared" si="17"/>
        <v/>
      </c>
      <c r="V149" s="297"/>
      <c r="W149" s="297"/>
      <c r="X149" s="297"/>
      <c r="Y149" s="297"/>
      <c r="Z149" s="297"/>
      <c r="AA149" s="297"/>
      <c r="AB149" s="297"/>
      <c r="AC149" s="290"/>
      <c r="AD149" s="289" t="str">
        <f t="shared" si="18"/>
        <v/>
      </c>
      <c r="AE149" s="290"/>
      <c r="AF149" s="291" t="str">
        <f t="shared" si="19"/>
        <v/>
      </c>
      <c r="AG149" s="292"/>
      <c r="AH149" s="292"/>
      <c r="AI149" s="292"/>
      <c r="AJ149" s="293"/>
      <c r="AK149" s="289" t="str">
        <f t="shared" si="20"/>
        <v/>
      </c>
      <c r="AL149" s="290"/>
      <c r="AM149" s="286" t="str">
        <f t="shared" si="21"/>
        <v/>
      </c>
      <c r="AN149" s="287"/>
      <c r="AO149" s="287"/>
      <c r="AP149" s="287"/>
      <c r="AQ149" s="288"/>
      <c r="AR149" s="12"/>
    </row>
    <row r="150" spans="7:52" ht="20.100000000000001" customHeight="1">
      <c r="G150" s="12"/>
      <c r="H150" s="233">
        <v>9</v>
      </c>
      <c r="I150" s="203"/>
      <c r="J150" s="294" t="str">
        <f t="shared" si="15"/>
        <v/>
      </c>
      <c r="K150" s="295"/>
      <c r="L150" s="295"/>
      <c r="M150" s="295"/>
      <c r="N150" s="296"/>
      <c r="O150" s="289" t="str">
        <f t="shared" si="16"/>
        <v/>
      </c>
      <c r="P150" s="297"/>
      <c r="Q150" s="297"/>
      <c r="R150" s="297"/>
      <c r="S150" s="297"/>
      <c r="T150" s="290"/>
      <c r="U150" s="289" t="str">
        <f t="shared" si="17"/>
        <v/>
      </c>
      <c r="V150" s="297"/>
      <c r="W150" s="297"/>
      <c r="X150" s="297"/>
      <c r="Y150" s="297"/>
      <c r="Z150" s="297"/>
      <c r="AA150" s="297"/>
      <c r="AB150" s="297"/>
      <c r="AC150" s="290"/>
      <c r="AD150" s="289" t="str">
        <f t="shared" si="18"/>
        <v/>
      </c>
      <c r="AE150" s="290"/>
      <c r="AF150" s="291" t="str">
        <f t="shared" si="19"/>
        <v/>
      </c>
      <c r="AG150" s="292"/>
      <c r="AH150" s="292"/>
      <c r="AI150" s="292"/>
      <c r="AJ150" s="293"/>
      <c r="AK150" s="289" t="str">
        <f t="shared" si="20"/>
        <v/>
      </c>
      <c r="AL150" s="290"/>
      <c r="AM150" s="286" t="str">
        <f t="shared" si="21"/>
        <v/>
      </c>
      <c r="AN150" s="287"/>
      <c r="AO150" s="287"/>
      <c r="AP150" s="287"/>
      <c r="AQ150" s="288"/>
      <c r="AR150" s="12"/>
    </row>
    <row r="151" spans="7:52" ht="20.100000000000001" customHeight="1">
      <c r="G151" s="12"/>
      <c r="H151" s="233">
        <v>10</v>
      </c>
      <c r="I151" s="203"/>
      <c r="J151" s="294" t="str">
        <f t="shared" si="15"/>
        <v/>
      </c>
      <c r="K151" s="295"/>
      <c r="L151" s="295"/>
      <c r="M151" s="295"/>
      <c r="N151" s="296"/>
      <c r="O151" s="289" t="str">
        <f t="shared" si="16"/>
        <v/>
      </c>
      <c r="P151" s="297"/>
      <c r="Q151" s="297"/>
      <c r="R151" s="297"/>
      <c r="S151" s="297"/>
      <c r="T151" s="290"/>
      <c r="U151" s="289" t="str">
        <f t="shared" si="17"/>
        <v/>
      </c>
      <c r="V151" s="297"/>
      <c r="W151" s="297"/>
      <c r="X151" s="297"/>
      <c r="Y151" s="297"/>
      <c r="Z151" s="297"/>
      <c r="AA151" s="297"/>
      <c r="AB151" s="297"/>
      <c r="AC151" s="290"/>
      <c r="AD151" s="289" t="str">
        <f t="shared" si="18"/>
        <v/>
      </c>
      <c r="AE151" s="290"/>
      <c r="AF151" s="291" t="str">
        <f t="shared" si="19"/>
        <v/>
      </c>
      <c r="AG151" s="292"/>
      <c r="AH151" s="292"/>
      <c r="AI151" s="292"/>
      <c r="AJ151" s="293"/>
      <c r="AK151" s="289" t="str">
        <f t="shared" si="20"/>
        <v/>
      </c>
      <c r="AL151" s="290"/>
      <c r="AM151" s="286" t="str">
        <f t="shared" si="21"/>
        <v/>
      </c>
      <c r="AN151" s="287"/>
      <c r="AO151" s="287"/>
      <c r="AP151" s="287"/>
      <c r="AQ151" s="288"/>
      <c r="AR151" s="12"/>
    </row>
    <row r="152" spans="7:52" ht="20.100000000000001" customHeight="1">
      <c r="G152" s="12"/>
      <c r="H152" s="233">
        <v>11</v>
      </c>
      <c r="I152" s="203"/>
      <c r="J152" s="294" t="str">
        <f t="shared" si="15"/>
        <v/>
      </c>
      <c r="K152" s="295"/>
      <c r="L152" s="295"/>
      <c r="M152" s="295"/>
      <c r="N152" s="296"/>
      <c r="O152" s="289" t="str">
        <f t="shared" si="16"/>
        <v/>
      </c>
      <c r="P152" s="297"/>
      <c r="Q152" s="297"/>
      <c r="R152" s="297"/>
      <c r="S152" s="297"/>
      <c r="T152" s="290"/>
      <c r="U152" s="289" t="str">
        <f t="shared" si="17"/>
        <v/>
      </c>
      <c r="V152" s="297"/>
      <c r="W152" s="297"/>
      <c r="X152" s="297"/>
      <c r="Y152" s="297"/>
      <c r="Z152" s="297"/>
      <c r="AA152" s="297"/>
      <c r="AB152" s="297"/>
      <c r="AC152" s="290"/>
      <c r="AD152" s="289" t="str">
        <f t="shared" si="18"/>
        <v/>
      </c>
      <c r="AE152" s="290"/>
      <c r="AF152" s="291" t="str">
        <f t="shared" si="19"/>
        <v/>
      </c>
      <c r="AG152" s="292"/>
      <c r="AH152" s="292"/>
      <c r="AI152" s="292"/>
      <c r="AJ152" s="293"/>
      <c r="AK152" s="289" t="str">
        <f t="shared" si="20"/>
        <v/>
      </c>
      <c r="AL152" s="290"/>
      <c r="AM152" s="286" t="str">
        <f t="shared" si="21"/>
        <v/>
      </c>
      <c r="AN152" s="287"/>
      <c r="AO152" s="287"/>
      <c r="AP152" s="287"/>
      <c r="AQ152" s="288"/>
      <c r="AR152" s="12"/>
    </row>
    <row r="153" spans="7:52" ht="20.100000000000001" customHeight="1">
      <c r="G153" s="12"/>
      <c r="H153" s="233">
        <v>12</v>
      </c>
      <c r="I153" s="203"/>
      <c r="J153" s="294" t="str">
        <f t="shared" si="15"/>
        <v/>
      </c>
      <c r="K153" s="295"/>
      <c r="L153" s="295"/>
      <c r="M153" s="295"/>
      <c r="N153" s="296"/>
      <c r="O153" s="289" t="str">
        <f t="shared" si="16"/>
        <v/>
      </c>
      <c r="P153" s="297"/>
      <c r="Q153" s="297"/>
      <c r="R153" s="297"/>
      <c r="S153" s="297"/>
      <c r="T153" s="290"/>
      <c r="U153" s="289" t="str">
        <f t="shared" si="17"/>
        <v/>
      </c>
      <c r="V153" s="297"/>
      <c r="W153" s="297"/>
      <c r="X153" s="297"/>
      <c r="Y153" s="297"/>
      <c r="Z153" s="297"/>
      <c r="AA153" s="297"/>
      <c r="AB153" s="297"/>
      <c r="AC153" s="290"/>
      <c r="AD153" s="289" t="str">
        <f t="shared" si="18"/>
        <v/>
      </c>
      <c r="AE153" s="290"/>
      <c r="AF153" s="291" t="str">
        <f t="shared" si="19"/>
        <v/>
      </c>
      <c r="AG153" s="292"/>
      <c r="AH153" s="292"/>
      <c r="AI153" s="292"/>
      <c r="AJ153" s="293"/>
      <c r="AK153" s="289" t="str">
        <f t="shared" si="20"/>
        <v/>
      </c>
      <c r="AL153" s="290"/>
      <c r="AM153" s="286" t="str">
        <f t="shared" si="21"/>
        <v/>
      </c>
      <c r="AN153" s="287"/>
      <c r="AO153" s="287"/>
      <c r="AP153" s="287"/>
      <c r="AQ153" s="288"/>
      <c r="AR153" s="12"/>
    </row>
    <row r="154" spans="7:52" ht="20.100000000000001" customHeight="1">
      <c r="G154" s="12"/>
      <c r="H154" s="233">
        <v>13</v>
      </c>
      <c r="I154" s="203"/>
      <c r="J154" s="294" t="str">
        <f t="shared" si="15"/>
        <v/>
      </c>
      <c r="K154" s="295"/>
      <c r="L154" s="295"/>
      <c r="M154" s="295"/>
      <c r="N154" s="296"/>
      <c r="O154" s="289" t="str">
        <f t="shared" si="16"/>
        <v/>
      </c>
      <c r="P154" s="297"/>
      <c r="Q154" s="297"/>
      <c r="R154" s="297"/>
      <c r="S154" s="297"/>
      <c r="T154" s="290"/>
      <c r="U154" s="289" t="str">
        <f t="shared" si="17"/>
        <v/>
      </c>
      <c r="V154" s="297"/>
      <c r="W154" s="297"/>
      <c r="X154" s="297"/>
      <c r="Y154" s="297"/>
      <c r="Z154" s="297"/>
      <c r="AA154" s="297"/>
      <c r="AB154" s="297"/>
      <c r="AC154" s="290"/>
      <c r="AD154" s="289" t="str">
        <f t="shared" si="18"/>
        <v/>
      </c>
      <c r="AE154" s="290"/>
      <c r="AF154" s="291" t="str">
        <f t="shared" si="19"/>
        <v/>
      </c>
      <c r="AG154" s="292"/>
      <c r="AH154" s="292"/>
      <c r="AI154" s="292"/>
      <c r="AJ154" s="293"/>
      <c r="AK154" s="289" t="str">
        <f t="shared" si="20"/>
        <v/>
      </c>
      <c r="AL154" s="290"/>
      <c r="AM154" s="286" t="str">
        <f t="shared" si="21"/>
        <v/>
      </c>
      <c r="AN154" s="287"/>
      <c r="AO154" s="287"/>
      <c r="AP154" s="287"/>
      <c r="AQ154" s="288"/>
      <c r="AR154" s="12"/>
    </row>
    <row r="155" spans="7:52" ht="20.100000000000001" customHeight="1">
      <c r="G155" s="12"/>
      <c r="H155" s="233">
        <v>14</v>
      </c>
      <c r="I155" s="203"/>
      <c r="J155" s="294" t="str">
        <f t="shared" si="15"/>
        <v/>
      </c>
      <c r="K155" s="295"/>
      <c r="L155" s="295"/>
      <c r="M155" s="295"/>
      <c r="N155" s="296"/>
      <c r="O155" s="289" t="str">
        <f t="shared" si="16"/>
        <v/>
      </c>
      <c r="P155" s="297"/>
      <c r="Q155" s="297"/>
      <c r="R155" s="297"/>
      <c r="S155" s="297"/>
      <c r="T155" s="290"/>
      <c r="U155" s="289" t="str">
        <f t="shared" si="17"/>
        <v/>
      </c>
      <c r="V155" s="297"/>
      <c r="W155" s="297"/>
      <c r="X155" s="297"/>
      <c r="Y155" s="297"/>
      <c r="Z155" s="297"/>
      <c r="AA155" s="297"/>
      <c r="AB155" s="297"/>
      <c r="AC155" s="290"/>
      <c r="AD155" s="289" t="str">
        <f t="shared" si="18"/>
        <v/>
      </c>
      <c r="AE155" s="290"/>
      <c r="AF155" s="291" t="str">
        <f t="shared" si="19"/>
        <v/>
      </c>
      <c r="AG155" s="292"/>
      <c r="AH155" s="292"/>
      <c r="AI155" s="292"/>
      <c r="AJ155" s="293"/>
      <c r="AK155" s="289" t="str">
        <f t="shared" si="20"/>
        <v/>
      </c>
      <c r="AL155" s="290"/>
      <c r="AM155" s="286" t="str">
        <f t="shared" si="21"/>
        <v/>
      </c>
      <c r="AN155" s="287"/>
      <c r="AO155" s="287"/>
      <c r="AP155" s="287"/>
      <c r="AQ155" s="288"/>
      <c r="AR155" s="12"/>
    </row>
    <row r="156" spans="7:52" ht="20.100000000000001" customHeight="1">
      <c r="G156" s="12"/>
      <c r="H156" s="233">
        <v>15</v>
      </c>
      <c r="I156" s="203"/>
      <c r="J156" s="294" t="str">
        <f t="shared" si="15"/>
        <v/>
      </c>
      <c r="K156" s="295"/>
      <c r="L156" s="295"/>
      <c r="M156" s="295"/>
      <c r="N156" s="296"/>
      <c r="O156" s="289" t="str">
        <f t="shared" si="16"/>
        <v/>
      </c>
      <c r="P156" s="297"/>
      <c r="Q156" s="297"/>
      <c r="R156" s="297"/>
      <c r="S156" s="297"/>
      <c r="T156" s="290"/>
      <c r="U156" s="289" t="str">
        <f t="shared" si="17"/>
        <v/>
      </c>
      <c r="V156" s="297"/>
      <c r="W156" s="297"/>
      <c r="X156" s="297"/>
      <c r="Y156" s="297"/>
      <c r="Z156" s="297"/>
      <c r="AA156" s="297"/>
      <c r="AB156" s="297"/>
      <c r="AC156" s="290"/>
      <c r="AD156" s="289" t="str">
        <f t="shared" si="18"/>
        <v/>
      </c>
      <c r="AE156" s="290"/>
      <c r="AF156" s="291" t="str">
        <f t="shared" si="19"/>
        <v/>
      </c>
      <c r="AG156" s="292"/>
      <c r="AH156" s="292"/>
      <c r="AI156" s="292"/>
      <c r="AJ156" s="293"/>
      <c r="AK156" s="289" t="str">
        <f t="shared" si="20"/>
        <v/>
      </c>
      <c r="AL156" s="290"/>
      <c r="AM156" s="286" t="str">
        <f t="shared" si="21"/>
        <v/>
      </c>
      <c r="AN156" s="287"/>
      <c r="AO156" s="287"/>
      <c r="AP156" s="287"/>
      <c r="AQ156" s="288"/>
      <c r="AR156" s="12"/>
    </row>
    <row r="157" spans="7:52" ht="20.100000000000001" customHeight="1">
      <c r="G157" s="12"/>
      <c r="H157" s="233">
        <v>16</v>
      </c>
      <c r="I157" s="203"/>
      <c r="J157" s="294" t="str">
        <f t="shared" si="15"/>
        <v/>
      </c>
      <c r="K157" s="295"/>
      <c r="L157" s="295"/>
      <c r="M157" s="295"/>
      <c r="N157" s="296"/>
      <c r="O157" s="289" t="str">
        <f t="shared" si="16"/>
        <v/>
      </c>
      <c r="P157" s="297"/>
      <c r="Q157" s="297"/>
      <c r="R157" s="297"/>
      <c r="S157" s="297"/>
      <c r="T157" s="290"/>
      <c r="U157" s="289" t="str">
        <f t="shared" si="17"/>
        <v/>
      </c>
      <c r="V157" s="297"/>
      <c r="W157" s="297"/>
      <c r="X157" s="297"/>
      <c r="Y157" s="297"/>
      <c r="Z157" s="297"/>
      <c r="AA157" s="297"/>
      <c r="AB157" s="297"/>
      <c r="AC157" s="290"/>
      <c r="AD157" s="289" t="str">
        <f t="shared" si="18"/>
        <v/>
      </c>
      <c r="AE157" s="290"/>
      <c r="AF157" s="291" t="str">
        <f t="shared" si="19"/>
        <v/>
      </c>
      <c r="AG157" s="292"/>
      <c r="AH157" s="292"/>
      <c r="AI157" s="292"/>
      <c r="AJ157" s="293"/>
      <c r="AK157" s="289" t="str">
        <f t="shared" si="20"/>
        <v/>
      </c>
      <c r="AL157" s="290"/>
      <c r="AM157" s="286" t="str">
        <f t="shared" si="21"/>
        <v/>
      </c>
      <c r="AN157" s="287"/>
      <c r="AO157" s="287"/>
      <c r="AP157" s="287"/>
      <c r="AQ157" s="288"/>
      <c r="AR157" s="12"/>
    </row>
    <row r="158" spans="7:52" ht="20.100000000000001" customHeight="1">
      <c r="G158" s="12"/>
      <c r="H158" s="233">
        <v>17</v>
      </c>
      <c r="I158" s="203"/>
      <c r="J158" s="294" t="str">
        <f t="shared" si="15"/>
        <v/>
      </c>
      <c r="K158" s="295"/>
      <c r="L158" s="295"/>
      <c r="M158" s="295"/>
      <c r="N158" s="296"/>
      <c r="O158" s="289" t="str">
        <f t="shared" si="16"/>
        <v/>
      </c>
      <c r="P158" s="297"/>
      <c r="Q158" s="297"/>
      <c r="R158" s="297"/>
      <c r="S158" s="297"/>
      <c r="T158" s="290"/>
      <c r="U158" s="289" t="str">
        <f t="shared" si="17"/>
        <v/>
      </c>
      <c r="V158" s="297"/>
      <c r="W158" s="297"/>
      <c r="X158" s="297"/>
      <c r="Y158" s="297"/>
      <c r="Z158" s="297"/>
      <c r="AA158" s="297"/>
      <c r="AB158" s="297"/>
      <c r="AC158" s="290"/>
      <c r="AD158" s="289" t="str">
        <f t="shared" si="18"/>
        <v/>
      </c>
      <c r="AE158" s="290"/>
      <c r="AF158" s="291" t="str">
        <f t="shared" si="19"/>
        <v/>
      </c>
      <c r="AG158" s="292"/>
      <c r="AH158" s="292"/>
      <c r="AI158" s="292"/>
      <c r="AJ158" s="293"/>
      <c r="AK158" s="289" t="str">
        <f t="shared" si="20"/>
        <v/>
      </c>
      <c r="AL158" s="290"/>
      <c r="AM158" s="286" t="str">
        <f t="shared" si="21"/>
        <v/>
      </c>
      <c r="AN158" s="287"/>
      <c r="AO158" s="287"/>
      <c r="AP158" s="287"/>
      <c r="AQ158" s="288"/>
      <c r="AR158" s="12"/>
    </row>
    <row r="159" spans="7:52" ht="20.100000000000001" customHeight="1">
      <c r="G159" s="12"/>
      <c r="H159" s="233">
        <v>18</v>
      </c>
      <c r="I159" s="203"/>
      <c r="J159" s="294" t="str">
        <f t="shared" si="15"/>
        <v/>
      </c>
      <c r="K159" s="295"/>
      <c r="L159" s="295"/>
      <c r="M159" s="295"/>
      <c r="N159" s="296"/>
      <c r="O159" s="289" t="str">
        <f t="shared" si="16"/>
        <v/>
      </c>
      <c r="P159" s="297"/>
      <c r="Q159" s="297"/>
      <c r="R159" s="297"/>
      <c r="S159" s="297"/>
      <c r="T159" s="290"/>
      <c r="U159" s="289" t="str">
        <f t="shared" si="17"/>
        <v/>
      </c>
      <c r="V159" s="297"/>
      <c r="W159" s="297"/>
      <c r="X159" s="297"/>
      <c r="Y159" s="297"/>
      <c r="Z159" s="297"/>
      <c r="AA159" s="297"/>
      <c r="AB159" s="297"/>
      <c r="AC159" s="290"/>
      <c r="AD159" s="289" t="str">
        <f t="shared" si="18"/>
        <v/>
      </c>
      <c r="AE159" s="290"/>
      <c r="AF159" s="291" t="str">
        <f t="shared" si="19"/>
        <v/>
      </c>
      <c r="AG159" s="292"/>
      <c r="AH159" s="292"/>
      <c r="AI159" s="292"/>
      <c r="AJ159" s="293"/>
      <c r="AK159" s="289" t="str">
        <f t="shared" si="20"/>
        <v/>
      </c>
      <c r="AL159" s="290"/>
      <c r="AM159" s="286" t="str">
        <f t="shared" si="21"/>
        <v/>
      </c>
      <c r="AN159" s="287"/>
      <c r="AO159" s="287"/>
      <c r="AP159" s="287"/>
      <c r="AQ159" s="288"/>
      <c r="AR159" s="12"/>
    </row>
    <row r="160" spans="7:52" ht="20.100000000000001" customHeight="1">
      <c r="G160" s="12"/>
      <c r="H160" s="233">
        <v>19</v>
      </c>
      <c r="I160" s="203"/>
      <c r="J160" s="294" t="str">
        <f t="shared" si="15"/>
        <v/>
      </c>
      <c r="K160" s="295"/>
      <c r="L160" s="295"/>
      <c r="M160" s="295"/>
      <c r="N160" s="296"/>
      <c r="O160" s="289" t="str">
        <f t="shared" si="16"/>
        <v/>
      </c>
      <c r="P160" s="297"/>
      <c r="Q160" s="297"/>
      <c r="R160" s="297"/>
      <c r="S160" s="297"/>
      <c r="T160" s="290"/>
      <c r="U160" s="289" t="str">
        <f t="shared" si="17"/>
        <v/>
      </c>
      <c r="V160" s="297"/>
      <c r="W160" s="297"/>
      <c r="X160" s="297"/>
      <c r="Y160" s="297"/>
      <c r="Z160" s="297"/>
      <c r="AA160" s="297"/>
      <c r="AB160" s="297"/>
      <c r="AC160" s="290"/>
      <c r="AD160" s="289" t="str">
        <f t="shared" si="18"/>
        <v/>
      </c>
      <c r="AE160" s="290"/>
      <c r="AF160" s="291" t="str">
        <f t="shared" si="19"/>
        <v/>
      </c>
      <c r="AG160" s="292"/>
      <c r="AH160" s="292"/>
      <c r="AI160" s="292"/>
      <c r="AJ160" s="293"/>
      <c r="AK160" s="289" t="str">
        <f t="shared" si="20"/>
        <v/>
      </c>
      <c r="AL160" s="290"/>
      <c r="AM160" s="286" t="str">
        <f t="shared" si="21"/>
        <v/>
      </c>
      <c r="AN160" s="287"/>
      <c r="AO160" s="287"/>
      <c r="AP160" s="287"/>
      <c r="AQ160" s="288"/>
      <c r="AR160" s="12"/>
    </row>
    <row r="161" spans="7:54" ht="20.100000000000001" customHeight="1">
      <c r="G161" s="12"/>
      <c r="H161" s="233">
        <v>20</v>
      </c>
      <c r="I161" s="203"/>
      <c r="J161" s="294" t="str">
        <f t="shared" si="15"/>
        <v/>
      </c>
      <c r="K161" s="295"/>
      <c r="L161" s="295"/>
      <c r="M161" s="295"/>
      <c r="N161" s="296"/>
      <c r="O161" s="289" t="str">
        <f t="shared" si="16"/>
        <v/>
      </c>
      <c r="P161" s="297"/>
      <c r="Q161" s="297"/>
      <c r="R161" s="297"/>
      <c r="S161" s="297"/>
      <c r="T161" s="290"/>
      <c r="U161" s="289" t="str">
        <f t="shared" si="17"/>
        <v/>
      </c>
      <c r="V161" s="297"/>
      <c r="W161" s="297"/>
      <c r="X161" s="297"/>
      <c r="Y161" s="297"/>
      <c r="Z161" s="297"/>
      <c r="AA161" s="297"/>
      <c r="AB161" s="297"/>
      <c r="AC161" s="290"/>
      <c r="AD161" s="289" t="str">
        <f t="shared" si="18"/>
        <v/>
      </c>
      <c r="AE161" s="290"/>
      <c r="AF161" s="291" t="str">
        <f t="shared" si="19"/>
        <v/>
      </c>
      <c r="AG161" s="292"/>
      <c r="AH161" s="292"/>
      <c r="AI161" s="292"/>
      <c r="AJ161" s="293"/>
      <c r="AK161" s="289" t="str">
        <f t="shared" si="20"/>
        <v/>
      </c>
      <c r="AL161" s="290"/>
      <c r="AM161" s="286" t="str">
        <f t="shared" si="21"/>
        <v/>
      </c>
      <c r="AN161" s="287"/>
      <c r="AO161" s="287"/>
      <c r="AP161" s="287"/>
      <c r="AQ161" s="288"/>
      <c r="AR161" s="12"/>
    </row>
    <row r="162" spans="7:54" ht="20.100000000000001" customHeight="1">
      <c r="G162" s="12"/>
      <c r="H162" s="233">
        <v>21</v>
      </c>
      <c r="I162" s="203"/>
      <c r="J162" s="294" t="str">
        <f t="shared" si="15"/>
        <v/>
      </c>
      <c r="K162" s="295"/>
      <c r="L162" s="295"/>
      <c r="M162" s="295"/>
      <c r="N162" s="296"/>
      <c r="O162" s="289" t="str">
        <f t="shared" si="16"/>
        <v/>
      </c>
      <c r="P162" s="297"/>
      <c r="Q162" s="297"/>
      <c r="R162" s="297"/>
      <c r="S162" s="297"/>
      <c r="T162" s="290"/>
      <c r="U162" s="289" t="str">
        <f t="shared" si="17"/>
        <v/>
      </c>
      <c r="V162" s="297"/>
      <c r="W162" s="297"/>
      <c r="X162" s="297"/>
      <c r="Y162" s="297"/>
      <c r="Z162" s="297"/>
      <c r="AA162" s="297"/>
      <c r="AB162" s="297"/>
      <c r="AC162" s="290"/>
      <c r="AD162" s="289" t="str">
        <f t="shared" si="18"/>
        <v/>
      </c>
      <c r="AE162" s="290"/>
      <c r="AF162" s="291" t="str">
        <f t="shared" si="19"/>
        <v/>
      </c>
      <c r="AG162" s="292"/>
      <c r="AH162" s="292"/>
      <c r="AI162" s="292"/>
      <c r="AJ162" s="293"/>
      <c r="AK162" s="289" t="str">
        <f t="shared" si="20"/>
        <v/>
      </c>
      <c r="AL162" s="290"/>
      <c r="AM162" s="286" t="str">
        <f t="shared" si="21"/>
        <v/>
      </c>
      <c r="AN162" s="287"/>
      <c r="AO162" s="287"/>
      <c r="AP162" s="287"/>
      <c r="AQ162" s="288"/>
      <c r="AR162" s="12"/>
    </row>
    <row r="163" spans="7:54" ht="20.100000000000001" customHeight="1">
      <c r="G163" s="12"/>
      <c r="H163" s="233">
        <v>22</v>
      </c>
      <c r="I163" s="203"/>
      <c r="J163" s="294" t="str">
        <f t="shared" si="15"/>
        <v/>
      </c>
      <c r="K163" s="295"/>
      <c r="L163" s="295"/>
      <c r="M163" s="295"/>
      <c r="N163" s="296"/>
      <c r="O163" s="289" t="str">
        <f t="shared" si="16"/>
        <v/>
      </c>
      <c r="P163" s="297"/>
      <c r="Q163" s="297"/>
      <c r="R163" s="297"/>
      <c r="S163" s="297"/>
      <c r="T163" s="290"/>
      <c r="U163" s="289" t="str">
        <f t="shared" si="17"/>
        <v/>
      </c>
      <c r="V163" s="297"/>
      <c r="W163" s="297"/>
      <c r="X163" s="297"/>
      <c r="Y163" s="297"/>
      <c r="Z163" s="297"/>
      <c r="AA163" s="297"/>
      <c r="AB163" s="297"/>
      <c r="AC163" s="290"/>
      <c r="AD163" s="289" t="str">
        <f t="shared" si="18"/>
        <v/>
      </c>
      <c r="AE163" s="290"/>
      <c r="AF163" s="291" t="str">
        <f t="shared" si="19"/>
        <v/>
      </c>
      <c r="AG163" s="292"/>
      <c r="AH163" s="292"/>
      <c r="AI163" s="292"/>
      <c r="AJ163" s="293"/>
      <c r="AK163" s="289" t="str">
        <f t="shared" si="20"/>
        <v/>
      </c>
      <c r="AL163" s="290"/>
      <c r="AM163" s="286" t="str">
        <f t="shared" si="21"/>
        <v/>
      </c>
      <c r="AN163" s="287"/>
      <c r="AO163" s="287"/>
      <c r="AP163" s="287"/>
      <c r="AQ163" s="288"/>
      <c r="AR163" s="12"/>
    </row>
    <row r="164" spans="7:54" ht="20.100000000000001" customHeight="1">
      <c r="G164" s="12"/>
      <c r="H164" s="233">
        <v>23</v>
      </c>
      <c r="I164" s="203"/>
      <c r="J164" s="294" t="str">
        <f t="shared" si="15"/>
        <v/>
      </c>
      <c r="K164" s="295"/>
      <c r="L164" s="295"/>
      <c r="M164" s="295"/>
      <c r="N164" s="296"/>
      <c r="O164" s="289" t="str">
        <f t="shared" si="16"/>
        <v/>
      </c>
      <c r="P164" s="297"/>
      <c r="Q164" s="297"/>
      <c r="R164" s="297"/>
      <c r="S164" s="297"/>
      <c r="T164" s="290"/>
      <c r="U164" s="289" t="str">
        <f t="shared" si="17"/>
        <v/>
      </c>
      <c r="V164" s="297"/>
      <c r="W164" s="297"/>
      <c r="X164" s="297"/>
      <c r="Y164" s="297"/>
      <c r="Z164" s="297"/>
      <c r="AA164" s="297"/>
      <c r="AB164" s="297"/>
      <c r="AC164" s="290"/>
      <c r="AD164" s="289" t="str">
        <f t="shared" si="18"/>
        <v/>
      </c>
      <c r="AE164" s="290"/>
      <c r="AF164" s="291" t="str">
        <f t="shared" si="19"/>
        <v/>
      </c>
      <c r="AG164" s="292"/>
      <c r="AH164" s="292"/>
      <c r="AI164" s="292"/>
      <c r="AJ164" s="293"/>
      <c r="AK164" s="289" t="str">
        <f t="shared" si="20"/>
        <v/>
      </c>
      <c r="AL164" s="290"/>
      <c r="AM164" s="286" t="str">
        <f t="shared" si="21"/>
        <v/>
      </c>
      <c r="AN164" s="287"/>
      <c r="AO164" s="287"/>
      <c r="AP164" s="287"/>
      <c r="AQ164" s="288"/>
      <c r="AR164" s="12"/>
    </row>
    <row r="165" spans="7:54" ht="20.100000000000001" customHeight="1">
      <c r="G165" s="12"/>
      <c r="H165" s="233">
        <v>24</v>
      </c>
      <c r="I165" s="203"/>
      <c r="J165" s="294" t="str">
        <f t="shared" si="15"/>
        <v/>
      </c>
      <c r="K165" s="295"/>
      <c r="L165" s="295"/>
      <c r="M165" s="295"/>
      <c r="N165" s="296"/>
      <c r="O165" s="289" t="str">
        <f t="shared" si="16"/>
        <v/>
      </c>
      <c r="P165" s="297"/>
      <c r="Q165" s="297"/>
      <c r="R165" s="297"/>
      <c r="S165" s="297"/>
      <c r="T165" s="290"/>
      <c r="U165" s="289" t="str">
        <f t="shared" si="17"/>
        <v/>
      </c>
      <c r="V165" s="297"/>
      <c r="W165" s="297"/>
      <c r="X165" s="297"/>
      <c r="Y165" s="297"/>
      <c r="Z165" s="297"/>
      <c r="AA165" s="297"/>
      <c r="AB165" s="297"/>
      <c r="AC165" s="290"/>
      <c r="AD165" s="289" t="str">
        <f t="shared" si="18"/>
        <v/>
      </c>
      <c r="AE165" s="290"/>
      <c r="AF165" s="291" t="str">
        <f t="shared" si="19"/>
        <v/>
      </c>
      <c r="AG165" s="292"/>
      <c r="AH165" s="292"/>
      <c r="AI165" s="292"/>
      <c r="AJ165" s="293"/>
      <c r="AK165" s="289" t="str">
        <f t="shared" si="20"/>
        <v/>
      </c>
      <c r="AL165" s="290"/>
      <c r="AM165" s="286" t="str">
        <f t="shared" si="21"/>
        <v/>
      </c>
      <c r="AN165" s="287"/>
      <c r="AO165" s="287"/>
      <c r="AP165" s="287"/>
      <c r="AQ165" s="288"/>
      <c r="AR165" s="12"/>
    </row>
    <row r="166" spans="7:54" ht="20.100000000000001" customHeight="1">
      <c r="G166" s="12"/>
      <c r="H166" s="233">
        <v>25</v>
      </c>
      <c r="I166" s="203"/>
      <c r="J166" s="294" t="str">
        <f t="shared" si="15"/>
        <v/>
      </c>
      <c r="K166" s="295"/>
      <c r="L166" s="295"/>
      <c r="M166" s="295"/>
      <c r="N166" s="296"/>
      <c r="O166" s="289" t="str">
        <f t="shared" si="16"/>
        <v/>
      </c>
      <c r="P166" s="297"/>
      <c r="Q166" s="297"/>
      <c r="R166" s="297"/>
      <c r="S166" s="297"/>
      <c r="T166" s="290"/>
      <c r="U166" s="289" t="str">
        <f t="shared" si="17"/>
        <v/>
      </c>
      <c r="V166" s="297"/>
      <c r="W166" s="297"/>
      <c r="X166" s="297"/>
      <c r="Y166" s="297"/>
      <c r="Z166" s="297"/>
      <c r="AA166" s="297"/>
      <c r="AB166" s="297"/>
      <c r="AC166" s="290"/>
      <c r="AD166" s="289" t="str">
        <f t="shared" si="18"/>
        <v/>
      </c>
      <c r="AE166" s="290"/>
      <c r="AF166" s="291" t="str">
        <f t="shared" si="19"/>
        <v/>
      </c>
      <c r="AG166" s="292"/>
      <c r="AH166" s="292"/>
      <c r="AI166" s="292"/>
      <c r="AJ166" s="293"/>
      <c r="AK166" s="289" t="str">
        <f t="shared" si="20"/>
        <v/>
      </c>
      <c r="AL166" s="290"/>
      <c r="AM166" s="286" t="str">
        <f t="shared" si="21"/>
        <v/>
      </c>
      <c r="AN166" s="287"/>
      <c r="AO166" s="287"/>
      <c r="AP166" s="287"/>
      <c r="AQ166" s="288"/>
      <c r="AR166" s="12"/>
      <c r="AS166" s="11"/>
      <c r="AT166" s="11"/>
      <c r="AU166" s="11"/>
      <c r="AV166" s="11"/>
      <c r="AW166" s="11"/>
      <c r="AX166" s="11"/>
      <c r="BA166" s="2"/>
      <c r="BB166" s="2"/>
    </row>
    <row r="167" spans="7:54" ht="20.100000000000001" customHeight="1">
      <c r="G167" s="12"/>
      <c r="H167" s="233">
        <v>26</v>
      </c>
      <c r="I167" s="203"/>
      <c r="J167" s="294" t="str">
        <f t="shared" si="15"/>
        <v/>
      </c>
      <c r="K167" s="295"/>
      <c r="L167" s="295"/>
      <c r="M167" s="295"/>
      <c r="N167" s="296"/>
      <c r="O167" s="289" t="str">
        <f t="shared" si="16"/>
        <v/>
      </c>
      <c r="P167" s="297"/>
      <c r="Q167" s="297"/>
      <c r="R167" s="297"/>
      <c r="S167" s="297"/>
      <c r="T167" s="290"/>
      <c r="U167" s="289" t="str">
        <f t="shared" si="17"/>
        <v/>
      </c>
      <c r="V167" s="297"/>
      <c r="W167" s="297"/>
      <c r="X167" s="297"/>
      <c r="Y167" s="297"/>
      <c r="Z167" s="297"/>
      <c r="AA167" s="297"/>
      <c r="AB167" s="297"/>
      <c r="AC167" s="290"/>
      <c r="AD167" s="289" t="str">
        <f t="shared" si="18"/>
        <v/>
      </c>
      <c r="AE167" s="290"/>
      <c r="AF167" s="291" t="str">
        <f t="shared" si="19"/>
        <v/>
      </c>
      <c r="AG167" s="292"/>
      <c r="AH167" s="292"/>
      <c r="AI167" s="292"/>
      <c r="AJ167" s="293"/>
      <c r="AK167" s="289" t="str">
        <f t="shared" si="20"/>
        <v/>
      </c>
      <c r="AL167" s="290"/>
      <c r="AM167" s="286" t="str">
        <f t="shared" si="21"/>
        <v/>
      </c>
      <c r="AN167" s="287"/>
      <c r="AO167" s="287"/>
      <c r="AP167" s="287"/>
      <c r="AQ167" s="288"/>
      <c r="AR167" s="12"/>
      <c r="AS167" s="11"/>
      <c r="AT167" s="11"/>
      <c r="AU167" s="11"/>
      <c r="AV167" s="11"/>
      <c r="AW167" s="11"/>
      <c r="AX167" s="11"/>
      <c r="BA167" s="2"/>
      <c r="BB167" s="2"/>
    </row>
    <row r="168" spans="7:54" ht="20.100000000000001" customHeight="1">
      <c r="G168" s="12"/>
      <c r="H168" s="233">
        <v>27</v>
      </c>
      <c r="I168" s="203"/>
      <c r="J168" s="294" t="str">
        <f t="shared" si="15"/>
        <v/>
      </c>
      <c r="K168" s="295"/>
      <c r="L168" s="295"/>
      <c r="M168" s="295"/>
      <c r="N168" s="296"/>
      <c r="O168" s="289" t="str">
        <f t="shared" si="16"/>
        <v/>
      </c>
      <c r="P168" s="297"/>
      <c r="Q168" s="297"/>
      <c r="R168" s="297"/>
      <c r="S168" s="297"/>
      <c r="T168" s="290"/>
      <c r="U168" s="289" t="str">
        <f t="shared" si="17"/>
        <v/>
      </c>
      <c r="V168" s="297"/>
      <c r="W168" s="297"/>
      <c r="X168" s="297"/>
      <c r="Y168" s="297"/>
      <c r="Z168" s="297"/>
      <c r="AA168" s="297"/>
      <c r="AB168" s="297"/>
      <c r="AC168" s="290"/>
      <c r="AD168" s="289" t="str">
        <f t="shared" si="18"/>
        <v/>
      </c>
      <c r="AE168" s="290"/>
      <c r="AF168" s="291" t="str">
        <f t="shared" si="19"/>
        <v/>
      </c>
      <c r="AG168" s="292"/>
      <c r="AH168" s="292"/>
      <c r="AI168" s="292"/>
      <c r="AJ168" s="293"/>
      <c r="AK168" s="289" t="str">
        <f t="shared" si="20"/>
        <v/>
      </c>
      <c r="AL168" s="290"/>
      <c r="AM168" s="286" t="str">
        <f t="shared" si="21"/>
        <v/>
      </c>
      <c r="AN168" s="287"/>
      <c r="AO168" s="287"/>
      <c r="AP168" s="287"/>
      <c r="AQ168" s="288"/>
      <c r="AR168" s="12"/>
      <c r="AS168" s="11"/>
      <c r="AT168" s="11"/>
      <c r="AU168" s="11"/>
      <c r="AV168" s="11"/>
      <c r="AW168" s="11"/>
      <c r="AX168" s="11"/>
      <c r="AY168" s="11"/>
      <c r="AZ168" s="11"/>
    </row>
    <row r="169" spans="7:54" ht="20.100000000000001" customHeight="1">
      <c r="G169" s="12"/>
      <c r="H169" s="233">
        <v>28</v>
      </c>
      <c r="I169" s="203"/>
      <c r="J169" s="294" t="str">
        <f t="shared" si="15"/>
        <v/>
      </c>
      <c r="K169" s="295"/>
      <c r="L169" s="295"/>
      <c r="M169" s="295"/>
      <c r="N169" s="296"/>
      <c r="O169" s="289" t="str">
        <f t="shared" si="16"/>
        <v/>
      </c>
      <c r="P169" s="297"/>
      <c r="Q169" s="297"/>
      <c r="R169" s="297"/>
      <c r="S169" s="297"/>
      <c r="T169" s="290"/>
      <c r="U169" s="289" t="str">
        <f t="shared" si="17"/>
        <v/>
      </c>
      <c r="V169" s="297"/>
      <c r="W169" s="297"/>
      <c r="X169" s="297"/>
      <c r="Y169" s="297"/>
      <c r="Z169" s="297"/>
      <c r="AA169" s="297"/>
      <c r="AB169" s="297"/>
      <c r="AC169" s="290"/>
      <c r="AD169" s="289" t="str">
        <f t="shared" si="18"/>
        <v/>
      </c>
      <c r="AE169" s="290"/>
      <c r="AF169" s="291" t="str">
        <f t="shared" si="19"/>
        <v/>
      </c>
      <c r="AG169" s="292"/>
      <c r="AH169" s="292"/>
      <c r="AI169" s="292"/>
      <c r="AJ169" s="293"/>
      <c r="AK169" s="289" t="str">
        <f t="shared" si="20"/>
        <v/>
      </c>
      <c r="AL169" s="290"/>
      <c r="AM169" s="286" t="str">
        <f t="shared" si="21"/>
        <v/>
      </c>
      <c r="AN169" s="287"/>
      <c r="AO169" s="287"/>
      <c r="AP169" s="287"/>
      <c r="AQ169" s="288"/>
      <c r="AR169" s="12"/>
    </row>
    <row r="170" spans="7:54" ht="20.100000000000001" customHeight="1">
      <c r="G170" s="12"/>
      <c r="H170" s="321">
        <v>29</v>
      </c>
      <c r="I170" s="207"/>
      <c r="J170" s="322" t="str">
        <f t="shared" si="15"/>
        <v/>
      </c>
      <c r="K170" s="323"/>
      <c r="L170" s="323"/>
      <c r="M170" s="323"/>
      <c r="N170" s="324"/>
      <c r="O170" s="316" t="str">
        <f t="shared" si="16"/>
        <v/>
      </c>
      <c r="P170" s="325"/>
      <c r="Q170" s="325"/>
      <c r="R170" s="325"/>
      <c r="S170" s="325"/>
      <c r="T170" s="317"/>
      <c r="U170" s="316" t="str">
        <f t="shared" si="17"/>
        <v/>
      </c>
      <c r="V170" s="325"/>
      <c r="W170" s="325"/>
      <c r="X170" s="325"/>
      <c r="Y170" s="325"/>
      <c r="Z170" s="325"/>
      <c r="AA170" s="325"/>
      <c r="AB170" s="325"/>
      <c r="AC170" s="317"/>
      <c r="AD170" s="316" t="str">
        <f t="shared" si="18"/>
        <v/>
      </c>
      <c r="AE170" s="317"/>
      <c r="AF170" s="326" t="str">
        <f t="shared" si="19"/>
        <v/>
      </c>
      <c r="AG170" s="327"/>
      <c r="AH170" s="327"/>
      <c r="AI170" s="327"/>
      <c r="AJ170" s="328"/>
      <c r="AK170" s="316" t="str">
        <f t="shared" si="20"/>
        <v/>
      </c>
      <c r="AL170" s="317"/>
      <c r="AM170" s="318" t="str">
        <f t="shared" si="21"/>
        <v/>
      </c>
      <c r="AN170" s="319"/>
      <c r="AO170" s="319"/>
      <c r="AP170" s="319"/>
      <c r="AQ170" s="320"/>
      <c r="AR170" s="12"/>
    </row>
    <row r="171" spans="7:54" ht="20.100000000000001" customHeight="1">
      <c r="G171" s="12"/>
      <c r="H171" s="221">
        <v>30</v>
      </c>
      <c r="I171" s="222"/>
      <c r="J171" s="276" t="str">
        <f t="shared" si="15"/>
        <v/>
      </c>
      <c r="K171" s="277"/>
      <c r="L171" s="277"/>
      <c r="M171" s="277"/>
      <c r="N171" s="278"/>
      <c r="O171" s="273" t="str">
        <f t="shared" si="16"/>
        <v/>
      </c>
      <c r="P171" s="274"/>
      <c r="Q171" s="274"/>
      <c r="R171" s="274"/>
      <c r="S171" s="274"/>
      <c r="T171" s="279"/>
      <c r="U171" s="273" t="str">
        <f t="shared" si="17"/>
        <v/>
      </c>
      <c r="V171" s="274"/>
      <c r="W171" s="274"/>
      <c r="X171" s="274"/>
      <c r="Y171" s="274"/>
      <c r="Z171" s="274"/>
      <c r="AA171" s="274"/>
      <c r="AB171" s="274"/>
      <c r="AC171" s="279"/>
      <c r="AD171" s="273" t="str">
        <f t="shared" si="18"/>
        <v/>
      </c>
      <c r="AE171" s="279"/>
      <c r="AF171" s="280" t="str">
        <f t="shared" si="19"/>
        <v/>
      </c>
      <c r="AG171" s="281"/>
      <c r="AH171" s="281"/>
      <c r="AI171" s="281"/>
      <c r="AJ171" s="282"/>
      <c r="AK171" s="273" t="str">
        <f t="shared" si="20"/>
        <v/>
      </c>
      <c r="AL171" s="279"/>
      <c r="AM171" s="283" t="str">
        <f t="shared" si="21"/>
        <v/>
      </c>
      <c r="AN171" s="284"/>
      <c r="AO171" s="284"/>
      <c r="AP171" s="284"/>
      <c r="AQ171" s="285"/>
      <c r="AR171" s="12"/>
    </row>
    <row r="172" spans="7:54" ht="20.100000000000001" customHeight="1">
      <c r="G172" s="12"/>
      <c r="H172" s="233">
        <v>31</v>
      </c>
      <c r="I172" s="203"/>
      <c r="J172" s="294" t="str">
        <f t="shared" si="15"/>
        <v/>
      </c>
      <c r="K172" s="295"/>
      <c r="L172" s="295"/>
      <c r="M172" s="295"/>
      <c r="N172" s="296"/>
      <c r="O172" s="289" t="str">
        <f t="shared" si="16"/>
        <v/>
      </c>
      <c r="P172" s="297"/>
      <c r="Q172" s="297"/>
      <c r="R172" s="297"/>
      <c r="S172" s="297"/>
      <c r="T172" s="290"/>
      <c r="U172" s="289" t="str">
        <f t="shared" si="17"/>
        <v/>
      </c>
      <c r="V172" s="297"/>
      <c r="W172" s="297"/>
      <c r="X172" s="297"/>
      <c r="Y172" s="297"/>
      <c r="Z172" s="297"/>
      <c r="AA172" s="297"/>
      <c r="AB172" s="297"/>
      <c r="AC172" s="290"/>
      <c r="AD172" s="289" t="str">
        <f t="shared" si="18"/>
        <v/>
      </c>
      <c r="AE172" s="290"/>
      <c r="AF172" s="291" t="str">
        <f t="shared" si="19"/>
        <v/>
      </c>
      <c r="AG172" s="292"/>
      <c r="AH172" s="292"/>
      <c r="AI172" s="292"/>
      <c r="AJ172" s="293"/>
      <c r="AK172" s="289" t="str">
        <f t="shared" si="20"/>
        <v/>
      </c>
      <c r="AL172" s="290"/>
      <c r="AM172" s="286" t="str">
        <f t="shared" si="21"/>
        <v/>
      </c>
      <c r="AN172" s="287"/>
      <c r="AO172" s="287"/>
      <c r="AP172" s="287"/>
      <c r="AQ172" s="288"/>
      <c r="AR172" s="12"/>
    </row>
    <row r="173" spans="7:54" ht="20.100000000000001" customHeight="1">
      <c r="G173" s="12"/>
      <c r="H173" s="233">
        <v>32</v>
      </c>
      <c r="I173" s="203"/>
      <c r="J173" s="294" t="str">
        <f t="shared" si="15"/>
        <v/>
      </c>
      <c r="K173" s="295"/>
      <c r="L173" s="295"/>
      <c r="M173" s="295"/>
      <c r="N173" s="296"/>
      <c r="O173" s="289" t="str">
        <f t="shared" si="16"/>
        <v/>
      </c>
      <c r="P173" s="297"/>
      <c r="Q173" s="297"/>
      <c r="R173" s="297"/>
      <c r="S173" s="297"/>
      <c r="T173" s="290"/>
      <c r="U173" s="289" t="str">
        <f t="shared" si="17"/>
        <v/>
      </c>
      <c r="V173" s="297"/>
      <c r="W173" s="297"/>
      <c r="X173" s="297"/>
      <c r="Y173" s="297"/>
      <c r="Z173" s="297"/>
      <c r="AA173" s="297"/>
      <c r="AB173" s="297"/>
      <c r="AC173" s="290"/>
      <c r="AD173" s="289" t="str">
        <f t="shared" si="18"/>
        <v/>
      </c>
      <c r="AE173" s="290"/>
      <c r="AF173" s="291" t="str">
        <f t="shared" si="19"/>
        <v/>
      </c>
      <c r="AG173" s="292"/>
      <c r="AH173" s="292"/>
      <c r="AI173" s="292"/>
      <c r="AJ173" s="293"/>
      <c r="AK173" s="289" t="str">
        <f t="shared" si="20"/>
        <v/>
      </c>
      <c r="AL173" s="290"/>
      <c r="AM173" s="286" t="str">
        <f t="shared" si="21"/>
        <v/>
      </c>
      <c r="AN173" s="287"/>
      <c r="AO173" s="287"/>
      <c r="AP173" s="287"/>
      <c r="AQ173" s="288"/>
      <c r="AR173" s="12"/>
    </row>
    <row r="174" spans="7:54" ht="20.100000000000001" customHeight="1">
      <c r="G174" s="12"/>
      <c r="H174" s="233">
        <v>33</v>
      </c>
      <c r="I174" s="203"/>
      <c r="J174" s="294" t="str">
        <f t="shared" si="15"/>
        <v/>
      </c>
      <c r="K174" s="295"/>
      <c r="L174" s="295"/>
      <c r="M174" s="295"/>
      <c r="N174" s="296"/>
      <c r="O174" s="289" t="str">
        <f t="shared" si="16"/>
        <v/>
      </c>
      <c r="P174" s="297"/>
      <c r="Q174" s="297"/>
      <c r="R174" s="297"/>
      <c r="S174" s="297"/>
      <c r="T174" s="290"/>
      <c r="U174" s="289" t="str">
        <f t="shared" si="17"/>
        <v/>
      </c>
      <c r="V174" s="297"/>
      <c r="W174" s="297"/>
      <c r="X174" s="297"/>
      <c r="Y174" s="297"/>
      <c r="Z174" s="297"/>
      <c r="AA174" s="297"/>
      <c r="AB174" s="297"/>
      <c r="AC174" s="290"/>
      <c r="AD174" s="289" t="str">
        <f t="shared" si="18"/>
        <v/>
      </c>
      <c r="AE174" s="290"/>
      <c r="AF174" s="291" t="str">
        <f t="shared" si="19"/>
        <v/>
      </c>
      <c r="AG174" s="292"/>
      <c r="AH174" s="292"/>
      <c r="AI174" s="292"/>
      <c r="AJ174" s="293"/>
      <c r="AK174" s="289" t="str">
        <f t="shared" si="20"/>
        <v/>
      </c>
      <c r="AL174" s="290"/>
      <c r="AM174" s="286" t="str">
        <f t="shared" si="21"/>
        <v/>
      </c>
      <c r="AN174" s="287"/>
      <c r="AO174" s="287"/>
      <c r="AP174" s="287"/>
      <c r="AQ174" s="288"/>
      <c r="AR174" s="12"/>
    </row>
    <row r="175" spans="7:54" ht="20.100000000000001" customHeight="1">
      <c r="G175" s="12"/>
      <c r="H175" s="233">
        <v>34</v>
      </c>
      <c r="I175" s="203"/>
      <c r="J175" s="294" t="str">
        <f t="shared" si="15"/>
        <v/>
      </c>
      <c r="K175" s="295"/>
      <c r="L175" s="295"/>
      <c r="M175" s="295"/>
      <c r="N175" s="296"/>
      <c r="O175" s="289" t="str">
        <f t="shared" si="16"/>
        <v/>
      </c>
      <c r="P175" s="297"/>
      <c r="Q175" s="297"/>
      <c r="R175" s="297"/>
      <c r="S175" s="297"/>
      <c r="T175" s="290"/>
      <c r="U175" s="289" t="str">
        <f t="shared" si="17"/>
        <v/>
      </c>
      <c r="V175" s="297"/>
      <c r="W175" s="297"/>
      <c r="X175" s="297"/>
      <c r="Y175" s="297"/>
      <c r="Z175" s="297"/>
      <c r="AA175" s="297"/>
      <c r="AB175" s="297"/>
      <c r="AC175" s="290"/>
      <c r="AD175" s="289" t="str">
        <f t="shared" si="18"/>
        <v/>
      </c>
      <c r="AE175" s="290"/>
      <c r="AF175" s="291" t="str">
        <f t="shared" si="19"/>
        <v/>
      </c>
      <c r="AG175" s="292"/>
      <c r="AH175" s="292"/>
      <c r="AI175" s="292"/>
      <c r="AJ175" s="293"/>
      <c r="AK175" s="289" t="str">
        <f t="shared" si="20"/>
        <v/>
      </c>
      <c r="AL175" s="290"/>
      <c r="AM175" s="286" t="str">
        <f t="shared" si="21"/>
        <v/>
      </c>
      <c r="AN175" s="287"/>
      <c r="AO175" s="287"/>
      <c r="AP175" s="287"/>
      <c r="AQ175" s="288"/>
      <c r="AR175" s="12"/>
    </row>
    <row r="176" spans="7:54" ht="20.100000000000001" customHeight="1">
      <c r="G176" s="12"/>
      <c r="H176" s="233">
        <v>35</v>
      </c>
      <c r="I176" s="203"/>
      <c r="J176" s="294" t="str">
        <f t="shared" si="15"/>
        <v/>
      </c>
      <c r="K176" s="295"/>
      <c r="L176" s="295"/>
      <c r="M176" s="295"/>
      <c r="N176" s="296"/>
      <c r="O176" s="289" t="str">
        <f t="shared" si="16"/>
        <v/>
      </c>
      <c r="P176" s="297"/>
      <c r="Q176" s="297"/>
      <c r="R176" s="297"/>
      <c r="S176" s="297"/>
      <c r="T176" s="290"/>
      <c r="U176" s="289" t="str">
        <f t="shared" si="17"/>
        <v/>
      </c>
      <c r="V176" s="297"/>
      <c r="W176" s="297"/>
      <c r="X176" s="297"/>
      <c r="Y176" s="297"/>
      <c r="Z176" s="297"/>
      <c r="AA176" s="297"/>
      <c r="AB176" s="297"/>
      <c r="AC176" s="290"/>
      <c r="AD176" s="289" t="str">
        <f t="shared" si="18"/>
        <v/>
      </c>
      <c r="AE176" s="290"/>
      <c r="AF176" s="291" t="str">
        <f t="shared" si="19"/>
        <v/>
      </c>
      <c r="AG176" s="292"/>
      <c r="AH176" s="292"/>
      <c r="AI176" s="292"/>
      <c r="AJ176" s="293"/>
      <c r="AK176" s="289" t="str">
        <f t="shared" si="20"/>
        <v/>
      </c>
      <c r="AL176" s="290"/>
      <c r="AM176" s="286" t="str">
        <f t="shared" si="21"/>
        <v/>
      </c>
      <c r="AN176" s="287"/>
      <c r="AO176" s="287"/>
      <c r="AP176" s="287"/>
      <c r="AQ176" s="288"/>
      <c r="AR176" s="12"/>
    </row>
    <row r="177" spans="7:54" ht="20.100000000000001" customHeight="1">
      <c r="G177" s="12"/>
      <c r="H177" s="233">
        <v>36</v>
      </c>
      <c r="I177" s="203"/>
      <c r="J177" s="294" t="str">
        <f t="shared" si="15"/>
        <v/>
      </c>
      <c r="K177" s="295"/>
      <c r="L177" s="295"/>
      <c r="M177" s="295"/>
      <c r="N177" s="296"/>
      <c r="O177" s="289" t="str">
        <f t="shared" si="16"/>
        <v/>
      </c>
      <c r="P177" s="297"/>
      <c r="Q177" s="297"/>
      <c r="R177" s="297"/>
      <c r="S177" s="297"/>
      <c r="T177" s="290"/>
      <c r="U177" s="289" t="str">
        <f t="shared" si="17"/>
        <v/>
      </c>
      <c r="V177" s="297"/>
      <c r="W177" s="297"/>
      <c r="X177" s="297"/>
      <c r="Y177" s="297"/>
      <c r="Z177" s="297"/>
      <c r="AA177" s="297"/>
      <c r="AB177" s="297"/>
      <c r="AC177" s="290"/>
      <c r="AD177" s="289" t="str">
        <f t="shared" si="18"/>
        <v/>
      </c>
      <c r="AE177" s="290"/>
      <c r="AF177" s="291" t="str">
        <f t="shared" si="19"/>
        <v/>
      </c>
      <c r="AG177" s="292"/>
      <c r="AH177" s="292"/>
      <c r="AI177" s="292"/>
      <c r="AJ177" s="293"/>
      <c r="AK177" s="289" t="str">
        <f t="shared" si="20"/>
        <v/>
      </c>
      <c r="AL177" s="290"/>
      <c r="AM177" s="286" t="str">
        <f t="shared" si="21"/>
        <v/>
      </c>
      <c r="AN177" s="287"/>
      <c r="AO177" s="287"/>
      <c r="AP177" s="287"/>
      <c r="AQ177" s="288"/>
      <c r="AR177" s="12"/>
    </row>
    <row r="178" spans="7:54" ht="20.100000000000001" customHeight="1">
      <c r="G178" s="12"/>
      <c r="H178" s="233">
        <v>37</v>
      </c>
      <c r="I178" s="203"/>
      <c r="J178" s="294" t="str">
        <f t="shared" si="15"/>
        <v/>
      </c>
      <c r="K178" s="295"/>
      <c r="L178" s="295"/>
      <c r="M178" s="295"/>
      <c r="N178" s="296"/>
      <c r="O178" s="289" t="str">
        <f t="shared" si="16"/>
        <v/>
      </c>
      <c r="P178" s="297"/>
      <c r="Q178" s="297"/>
      <c r="R178" s="297"/>
      <c r="S178" s="297"/>
      <c r="T178" s="290"/>
      <c r="U178" s="289" t="str">
        <f t="shared" si="17"/>
        <v/>
      </c>
      <c r="V178" s="297"/>
      <c r="W178" s="297"/>
      <c r="X178" s="297"/>
      <c r="Y178" s="297"/>
      <c r="Z178" s="297"/>
      <c r="AA178" s="297"/>
      <c r="AB178" s="297"/>
      <c r="AC178" s="290"/>
      <c r="AD178" s="289" t="str">
        <f t="shared" si="18"/>
        <v/>
      </c>
      <c r="AE178" s="290"/>
      <c r="AF178" s="291" t="str">
        <f t="shared" si="19"/>
        <v/>
      </c>
      <c r="AG178" s="292"/>
      <c r="AH178" s="292"/>
      <c r="AI178" s="292"/>
      <c r="AJ178" s="293"/>
      <c r="AK178" s="289" t="str">
        <f t="shared" si="20"/>
        <v/>
      </c>
      <c r="AL178" s="290"/>
      <c r="AM178" s="286" t="str">
        <f t="shared" si="21"/>
        <v/>
      </c>
      <c r="AN178" s="287"/>
      <c r="AO178" s="287"/>
      <c r="AP178" s="287"/>
      <c r="AQ178" s="288"/>
      <c r="AR178" s="12"/>
    </row>
    <row r="179" spans="7:54" ht="20.100000000000001" customHeight="1">
      <c r="G179" s="12"/>
      <c r="H179" s="233">
        <v>38</v>
      </c>
      <c r="I179" s="203"/>
      <c r="J179" s="294" t="str">
        <f t="shared" si="15"/>
        <v/>
      </c>
      <c r="K179" s="295"/>
      <c r="L179" s="295"/>
      <c r="M179" s="295"/>
      <c r="N179" s="296"/>
      <c r="O179" s="289" t="str">
        <f t="shared" si="16"/>
        <v/>
      </c>
      <c r="P179" s="297"/>
      <c r="Q179" s="297"/>
      <c r="R179" s="297"/>
      <c r="S179" s="297"/>
      <c r="T179" s="290"/>
      <c r="U179" s="289" t="str">
        <f t="shared" si="17"/>
        <v/>
      </c>
      <c r="V179" s="297"/>
      <c r="W179" s="297"/>
      <c r="X179" s="297"/>
      <c r="Y179" s="297"/>
      <c r="Z179" s="297"/>
      <c r="AA179" s="297"/>
      <c r="AB179" s="297"/>
      <c r="AC179" s="290"/>
      <c r="AD179" s="289" t="str">
        <f t="shared" si="18"/>
        <v/>
      </c>
      <c r="AE179" s="290"/>
      <c r="AF179" s="291" t="str">
        <f t="shared" si="19"/>
        <v/>
      </c>
      <c r="AG179" s="292"/>
      <c r="AH179" s="292"/>
      <c r="AI179" s="292"/>
      <c r="AJ179" s="293"/>
      <c r="AK179" s="289" t="str">
        <f t="shared" si="20"/>
        <v/>
      </c>
      <c r="AL179" s="290"/>
      <c r="AM179" s="286" t="str">
        <f t="shared" si="21"/>
        <v/>
      </c>
      <c r="AN179" s="287"/>
      <c r="AO179" s="287"/>
      <c r="AP179" s="287"/>
      <c r="AQ179" s="288"/>
      <c r="AR179" s="12"/>
    </row>
    <row r="180" spans="7:54" ht="20.100000000000001" customHeight="1">
      <c r="G180" s="12"/>
      <c r="H180" s="233">
        <v>39</v>
      </c>
      <c r="I180" s="203"/>
      <c r="J180" s="294" t="str">
        <f t="shared" si="15"/>
        <v/>
      </c>
      <c r="K180" s="295"/>
      <c r="L180" s="295"/>
      <c r="M180" s="295"/>
      <c r="N180" s="296"/>
      <c r="O180" s="289" t="str">
        <f t="shared" si="16"/>
        <v/>
      </c>
      <c r="P180" s="297"/>
      <c r="Q180" s="297"/>
      <c r="R180" s="297"/>
      <c r="S180" s="297"/>
      <c r="T180" s="290"/>
      <c r="U180" s="289" t="str">
        <f t="shared" si="17"/>
        <v/>
      </c>
      <c r="V180" s="297"/>
      <c r="W180" s="297"/>
      <c r="X180" s="297"/>
      <c r="Y180" s="297"/>
      <c r="Z180" s="297"/>
      <c r="AA180" s="297"/>
      <c r="AB180" s="297"/>
      <c r="AC180" s="290"/>
      <c r="AD180" s="289" t="str">
        <f t="shared" si="18"/>
        <v/>
      </c>
      <c r="AE180" s="290"/>
      <c r="AF180" s="291" t="str">
        <f t="shared" si="19"/>
        <v/>
      </c>
      <c r="AG180" s="292"/>
      <c r="AH180" s="292"/>
      <c r="AI180" s="292"/>
      <c r="AJ180" s="293"/>
      <c r="AK180" s="289" t="str">
        <f t="shared" si="20"/>
        <v/>
      </c>
      <c r="AL180" s="290"/>
      <c r="AM180" s="286" t="str">
        <f t="shared" si="21"/>
        <v/>
      </c>
      <c r="AN180" s="287"/>
      <c r="AO180" s="287"/>
      <c r="AP180" s="287"/>
      <c r="AQ180" s="288"/>
      <c r="AR180" s="12"/>
    </row>
    <row r="181" spans="7:54" ht="20.100000000000001" customHeight="1">
      <c r="G181" s="12"/>
      <c r="H181" s="233">
        <v>40</v>
      </c>
      <c r="I181" s="203"/>
      <c r="J181" s="294" t="str">
        <f t="shared" si="15"/>
        <v/>
      </c>
      <c r="K181" s="295"/>
      <c r="L181" s="295"/>
      <c r="M181" s="295"/>
      <c r="N181" s="296"/>
      <c r="O181" s="289" t="str">
        <f t="shared" si="16"/>
        <v/>
      </c>
      <c r="P181" s="297"/>
      <c r="Q181" s="297"/>
      <c r="R181" s="297"/>
      <c r="S181" s="297"/>
      <c r="T181" s="290"/>
      <c r="U181" s="289" t="str">
        <f t="shared" si="17"/>
        <v/>
      </c>
      <c r="V181" s="297"/>
      <c r="W181" s="297"/>
      <c r="X181" s="297"/>
      <c r="Y181" s="297"/>
      <c r="Z181" s="297"/>
      <c r="AA181" s="297"/>
      <c r="AB181" s="297"/>
      <c r="AC181" s="290"/>
      <c r="AD181" s="289" t="str">
        <f t="shared" si="18"/>
        <v/>
      </c>
      <c r="AE181" s="290"/>
      <c r="AF181" s="291" t="str">
        <f t="shared" si="19"/>
        <v/>
      </c>
      <c r="AG181" s="292"/>
      <c r="AH181" s="292"/>
      <c r="AI181" s="292"/>
      <c r="AJ181" s="293"/>
      <c r="AK181" s="289" t="str">
        <f t="shared" si="20"/>
        <v/>
      </c>
      <c r="AL181" s="290"/>
      <c r="AM181" s="286" t="str">
        <f t="shared" si="21"/>
        <v/>
      </c>
      <c r="AN181" s="287"/>
      <c r="AO181" s="287"/>
      <c r="AP181" s="287"/>
      <c r="AQ181" s="288"/>
      <c r="AR181" s="12"/>
    </row>
    <row r="182" spans="7:54" ht="20.100000000000001" customHeight="1">
      <c r="G182" s="12"/>
      <c r="H182" s="233">
        <v>41</v>
      </c>
      <c r="I182" s="203"/>
      <c r="J182" s="294" t="str">
        <f t="shared" si="15"/>
        <v/>
      </c>
      <c r="K182" s="295"/>
      <c r="L182" s="295"/>
      <c r="M182" s="295"/>
      <c r="N182" s="296"/>
      <c r="O182" s="289" t="str">
        <f t="shared" si="16"/>
        <v/>
      </c>
      <c r="P182" s="297"/>
      <c r="Q182" s="297"/>
      <c r="R182" s="297"/>
      <c r="S182" s="297"/>
      <c r="T182" s="290"/>
      <c r="U182" s="289" t="str">
        <f t="shared" si="17"/>
        <v/>
      </c>
      <c r="V182" s="297"/>
      <c r="W182" s="297"/>
      <c r="X182" s="297"/>
      <c r="Y182" s="297"/>
      <c r="Z182" s="297"/>
      <c r="AA182" s="297"/>
      <c r="AB182" s="297"/>
      <c r="AC182" s="290"/>
      <c r="AD182" s="289" t="str">
        <f t="shared" si="18"/>
        <v/>
      </c>
      <c r="AE182" s="290"/>
      <c r="AF182" s="291" t="str">
        <f t="shared" si="19"/>
        <v/>
      </c>
      <c r="AG182" s="292"/>
      <c r="AH182" s="292"/>
      <c r="AI182" s="292"/>
      <c r="AJ182" s="293"/>
      <c r="AK182" s="289" t="str">
        <f t="shared" si="20"/>
        <v/>
      </c>
      <c r="AL182" s="290"/>
      <c r="AM182" s="286" t="str">
        <f t="shared" si="21"/>
        <v/>
      </c>
      <c r="AN182" s="287"/>
      <c r="AO182" s="287"/>
      <c r="AP182" s="287"/>
      <c r="AQ182" s="288"/>
      <c r="AR182" s="12"/>
    </row>
    <row r="183" spans="7:54" ht="20.100000000000001" customHeight="1">
      <c r="G183" s="12"/>
      <c r="H183" s="233">
        <v>42</v>
      </c>
      <c r="I183" s="203"/>
      <c r="J183" s="294" t="str">
        <f t="shared" si="15"/>
        <v/>
      </c>
      <c r="K183" s="295"/>
      <c r="L183" s="295"/>
      <c r="M183" s="295"/>
      <c r="N183" s="296"/>
      <c r="O183" s="289" t="str">
        <f t="shared" si="16"/>
        <v/>
      </c>
      <c r="P183" s="297"/>
      <c r="Q183" s="297"/>
      <c r="R183" s="297"/>
      <c r="S183" s="297"/>
      <c r="T183" s="290"/>
      <c r="U183" s="289" t="str">
        <f t="shared" si="17"/>
        <v/>
      </c>
      <c r="V183" s="297"/>
      <c r="W183" s="297"/>
      <c r="X183" s="297"/>
      <c r="Y183" s="297"/>
      <c r="Z183" s="297"/>
      <c r="AA183" s="297"/>
      <c r="AB183" s="297"/>
      <c r="AC183" s="290"/>
      <c r="AD183" s="289" t="str">
        <f t="shared" si="18"/>
        <v/>
      </c>
      <c r="AE183" s="290"/>
      <c r="AF183" s="291" t="str">
        <f t="shared" si="19"/>
        <v/>
      </c>
      <c r="AG183" s="292"/>
      <c r="AH183" s="292"/>
      <c r="AI183" s="292"/>
      <c r="AJ183" s="293"/>
      <c r="AK183" s="289" t="str">
        <f t="shared" si="20"/>
        <v/>
      </c>
      <c r="AL183" s="290"/>
      <c r="AM183" s="286" t="str">
        <f t="shared" si="21"/>
        <v/>
      </c>
      <c r="AN183" s="287"/>
      <c r="AO183" s="287"/>
      <c r="AP183" s="287"/>
      <c r="AQ183" s="288"/>
      <c r="AR183" s="12"/>
    </row>
    <row r="184" spans="7:54" ht="20.100000000000001" customHeight="1">
      <c r="G184" s="12"/>
      <c r="H184" s="233">
        <v>43</v>
      </c>
      <c r="I184" s="203"/>
      <c r="J184" s="294" t="str">
        <f t="shared" si="15"/>
        <v/>
      </c>
      <c r="K184" s="295"/>
      <c r="L184" s="295"/>
      <c r="M184" s="295"/>
      <c r="N184" s="296"/>
      <c r="O184" s="289" t="str">
        <f t="shared" si="16"/>
        <v/>
      </c>
      <c r="P184" s="297"/>
      <c r="Q184" s="297"/>
      <c r="R184" s="297"/>
      <c r="S184" s="297"/>
      <c r="T184" s="290"/>
      <c r="U184" s="289" t="str">
        <f t="shared" si="17"/>
        <v/>
      </c>
      <c r="V184" s="297"/>
      <c r="W184" s="297"/>
      <c r="X184" s="297"/>
      <c r="Y184" s="297"/>
      <c r="Z184" s="297"/>
      <c r="AA184" s="297"/>
      <c r="AB184" s="297"/>
      <c r="AC184" s="290"/>
      <c r="AD184" s="289" t="str">
        <f t="shared" si="18"/>
        <v/>
      </c>
      <c r="AE184" s="290"/>
      <c r="AF184" s="291" t="str">
        <f t="shared" si="19"/>
        <v/>
      </c>
      <c r="AG184" s="292"/>
      <c r="AH184" s="292"/>
      <c r="AI184" s="292"/>
      <c r="AJ184" s="293"/>
      <c r="AK184" s="289" t="str">
        <f t="shared" si="20"/>
        <v/>
      </c>
      <c r="AL184" s="290"/>
      <c r="AM184" s="286" t="str">
        <f t="shared" si="21"/>
        <v/>
      </c>
      <c r="AN184" s="287"/>
      <c r="AO184" s="287"/>
      <c r="AP184" s="287"/>
      <c r="AQ184" s="288"/>
      <c r="AR184" s="12"/>
    </row>
    <row r="185" spans="7:54" ht="20.100000000000001" customHeight="1">
      <c r="G185" s="12"/>
      <c r="H185" s="233">
        <v>44</v>
      </c>
      <c r="I185" s="203"/>
      <c r="J185" s="294" t="str">
        <f t="shared" si="15"/>
        <v/>
      </c>
      <c r="K185" s="295"/>
      <c r="L185" s="295"/>
      <c r="M185" s="295"/>
      <c r="N185" s="296"/>
      <c r="O185" s="289" t="str">
        <f t="shared" si="16"/>
        <v/>
      </c>
      <c r="P185" s="297"/>
      <c r="Q185" s="297"/>
      <c r="R185" s="297"/>
      <c r="S185" s="297"/>
      <c r="T185" s="290"/>
      <c r="U185" s="289" t="str">
        <f t="shared" si="17"/>
        <v/>
      </c>
      <c r="V185" s="297"/>
      <c r="W185" s="297"/>
      <c r="X185" s="297"/>
      <c r="Y185" s="297"/>
      <c r="Z185" s="297"/>
      <c r="AA185" s="297"/>
      <c r="AB185" s="297"/>
      <c r="AC185" s="290"/>
      <c r="AD185" s="289" t="str">
        <f t="shared" si="18"/>
        <v/>
      </c>
      <c r="AE185" s="290"/>
      <c r="AF185" s="291" t="str">
        <f t="shared" si="19"/>
        <v/>
      </c>
      <c r="AG185" s="292"/>
      <c r="AH185" s="292"/>
      <c r="AI185" s="292"/>
      <c r="AJ185" s="293"/>
      <c r="AK185" s="289" t="str">
        <f t="shared" si="20"/>
        <v/>
      </c>
      <c r="AL185" s="290"/>
      <c r="AM185" s="286" t="str">
        <f t="shared" si="21"/>
        <v/>
      </c>
      <c r="AN185" s="287"/>
      <c r="AO185" s="287"/>
      <c r="AP185" s="287"/>
      <c r="AQ185" s="288"/>
      <c r="AR185" s="12"/>
    </row>
    <row r="186" spans="7:54" ht="20.100000000000001" customHeight="1">
      <c r="G186" s="12"/>
      <c r="H186" s="233">
        <v>45</v>
      </c>
      <c r="I186" s="203"/>
      <c r="J186" s="294" t="str">
        <f t="shared" si="15"/>
        <v/>
      </c>
      <c r="K186" s="295"/>
      <c r="L186" s="295"/>
      <c r="M186" s="295"/>
      <c r="N186" s="296"/>
      <c r="O186" s="289" t="str">
        <f t="shared" si="16"/>
        <v/>
      </c>
      <c r="P186" s="297"/>
      <c r="Q186" s="297"/>
      <c r="R186" s="297"/>
      <c r="S186" s="297"/>
      <c r="T186" s="290"/>
      <c r="U186" s="289" t="str">
        <f t="shared" si="17"/>
        <v/>
      </c>
      <c r="V186" s="297"/>
      <c r="W186" s="297"/>
      <c r="X186" s="297"/>
      <c r="Y186" s="297"/>
      <c r="Z186" s="297"/>
      <c r="AA186" s="297"/>
      <c r="AB186" s="297"/>
      <c r="AC186" s="290"/>
      <c r="AD186" s="289" t="str">
        <f t="shared" si="18"/>
        <v/>
      </c>
      <c r="AE186" s="290"/>
      <c r="AF186" s="291" t="str">
        <f t="shared" si="19"/>
        <v/>
      </c>
      <c r="AG186" s="292"/>
      <c r="AH186" s="292"/>
      <c r="AI186" s="292"/>
      <c r="AJ186" s="293"/>
      <c r="AK186" s="289" t="str">
        <f t="shared" si="20"/>
        <v/>
      </c>
      <c r="AL186" s="290"/>
      <c r="AM186" s="286" t="str">
        <f t="shared" si="21"/>
        <v/>
      </c>
      <c r="AN186" s="287"/>
      <c r="AO186" s="287"/>
      <c r="AP186" s="287"/>
      <c r="AQ186" s="288"/>
      <c r="AR186" s="12"/>
    </row>
    <row r="187" spans="7:54" ht="20.100000000000001" customHeight="1">
      <c r="G187" s="12"/>
      <c r="H187" s="233">
        <v>46</v>
      </c>
      <c r="I187" s="203"/>
      <c r="J187" s="294" t="str">
        <f t="shared" si="15"/>
        <v/>
      </c>
      <c r="K187" s="295"/>
      <c r="L187" s="295"/>
      <c r="M187" s="295"/>
      <c r="N187" s="296"/>
      <c r="O187" s="289" t="str">
        <f t="shared" si="16"/>
        <v/>
      </c>
      <c r="P187" s="297"/>
      <c r="Q187" s="297"/>
      <c r="R187" s="297"/>
      <c r="S187" s="297"/>
      <c r="T187" s="290"/>
      <c r="U187" s="289" t="str">
        <f t="shared" si="17"/>
        <v/>
      </c>
      <c r="V187" s="297"/>
      <c r="W187" s="297"/>
      <c r="X187" s="297"/>
      <c r="Y187" s="297"/>
      <c r="Z187" s="297"/>
      <c r="AA187" s="297"/>
      <c r="AB187" s="297"/>
      <c r="AC187" s="290"/>
      <c r="AD187" s="289" t="str">
        <f t="shared" si="18"/>
        <v/>
      </c>
      <c r="AE187" s="290"/>
      <c r="AF187" s="291" t="str">
        <f t="shared" si="19"/>
        <v/>
      </c>
      <c r="AG187" s="292"/>
      <c r="AH187" s="292"/>
      <c r="AI187" s="292"/>
      <c r="AJ187" s="293"/>
      <c r="AK187" s="289" t="str">
        <f t="shared" si="20"/>
        <v/>
      </c>
      <c r="AL187" s="290"/>
      <c r="AM187" s="286" t="str">
        <f t="shared" si="21"/>
        <v/>
      </c>
      <c r="AN187" s="287"/>
      <c r="AO187" s="287"/>
      <c r="AP187" s="287"/>
      <c r="AQ187" s="288"/>
      <c r="AR187" s="12"/>
    </row>
    <row r="188" spans="7:54" ht="20.100000000000001" customHeight="1">
      <c r="G188" s="12"/>
      <c r="H188" s="233">
        <v>47</v>
      </c>
      <c r="I188" s="203"/>
      <c r="J188" s="294" t="str">
        <f t="shared" si="15"/>
        <v/>
      </c>
      <c r="K188" s="295"/>
      <c r="L188" s="295"/>
      <c r="M188" s="295"/>
      <c r="N188" s="296"/>
      <c r="O188" s="289" t="str">
        <f t="shared" si="16"/>
        <v/>
      </c>
      <c r="P188" s="297"/>
      <c r="Q188" s="297"/>
      <c r="R188" s="297"/>
      <c r="S188" s="297"/>
      <c r="T188" s="290"/>
      <c r="U188" s="289" t="str">
        <f t="shared" si="17"/>
        <v/>
      </c>
      <c r="V188" s="297"/>
      <c r="W188" s="297"/>
      <c r="X188" s="297"/>
      <c r="Y188" s="297"/>
      <c r="Z188" s="297"/>
      <c r="AA188" s="297"/>
      <c r="AB188" s="297"/>
      <c r="AC188" s="290"/>
      <c r="AD188" s="289" t="str">
        <f t="shared" si="18"/>
        <v/>
      </c>
      <c r="AE188" s="290"/>
      <c r="AF188" s="291" t="str">
        <f t="shared" si="19"/>
        <v/>
      </c>
      <c r="AG188" s="292"/>
      <c r="AH188" s="292"/>
      <c r="AI188" s="292"/>
      <c r="AJ188" s="293"/>
      <c r="AK188" s="289" t="str">
        <f t="shared" si="20"/>
        <v/>
      </c>
      <c r="AL188" s="290"/>
      <c r="AM188" s="286" t="str">
        <f t="shared" si="21"/>
        <v/>
      </c>
      <c r="AN188" s="287"/>
      <c r="AO188" s="287"/>
      <c r="AP188" s="287"/>
      <c r="AQ188" s="288"/>
      <c r="AR188" s="12"/>
    </row>
    <row r="189" spans="7:54" ht="20.100000000000001" customHeight="1">
      <c r="G189" s="12"/>
      <c r="H189" s="233">
        <v>48</v>
      </c>
      <c r="I189" s="203"/>
      <c r="J189" s="294" t="str">
        <f t="shared" si="15"/>
        <v/>
      </c>
      <c r="K189" s="295"/>
      <c r="L189" s="295"/>
      <c r="M189" s="295"/>
      <c r="N189" s="296"/>
      <c r="O189" s="289" t="str">
        <f t="shared" si="16"/>
        <v/>
      </c>
      <c r="P189" s="297"/>
      <c r="Q189" s="297"/>
      <c r="R189" s="297"/>
      <c r="S189" s="297"/>
      <c r="T189" s="290"/>
      <c r="U189" s="289" t="str">
        <f t="shared" si="17"/>
        <v/>
      </c>
      <c r="V189" s="297"/>
      <c r="W189" s="297"/>
      <c r="X189" s="297"/>
      <c r="Y189" s="297"/>
      <c r="Z189" s="297"/>
      <c r="AA189" s="297"/>
      <c r="AB189" s="297"/>
      <c r="AC189" s="290"/>
      <c r="AD189" s="289" t="str">
        <f t="shared" si="18"/>
        <v/>
      </c>
      <c r="AE189" s="290"/>
      <c r="AF189" s="291" t="str">
        <f t="shared" si="19"/>
        <v/>
      </c>
      <c r="AG189" s="292"/>
      <c r="AH189" s="292"/>
      <c r="AI189" s="292"/>
      <c r="AJ189" s="293"/>
      <c r="AK189" s="289" t="str">
        <f t="shared" si="20"/>
        <v/>
      </c>
      <c r="AL189" s="290"/>
      <c r="AM189" s="286" t="str">
        <f t="shared" si="21"/>
        <v/>
      </c>
      <c r="AN189" s="287"/>
      <c r="AO189" s="287"/>
      <c r="AP189" s="287"/>
      <c r="AQ189" s="288"/>
      <c r="AR189" s="12"/>
      <c r="AS189" s="11"/>
      <c r="AT189" s="11"/>
      <c r="AU189" s="11"/>
      <c r="AV189" s="11"/>
      <c r="AW189" s="11"/>
      <c r="AX189" s="11"/>
      <c r="BA189" s="2"/>
      <c r="BB189" s="2"/>
    </row>
    <row r="190" spans="7:54" ht="20.100000000000001" customHeight="1">
      <c r="G190" s="12"/>
      <c r="H190" s="233">
        <v>49</v>
      </c>
      <c r="I190" s="203"/>
      <c r="J190" s="294" t="str">
        <f t="shared" si="15"/>
        <v/>
      </c>
      <c r="K190" s="295"/>
      <c r="L190" s="295"/>
      <c r="M190" s="295"/>
      <c r="N190" s="296"/>
      <c r="O190" s="289" t="str">
        <f t="shared" si="16"/>
        <v/>
      </c>
      <c r="P190" s="297"/>
      <c r="Q190" s="297"/>
      <c r="R190" s="297"/>
      <c r="S190" s="297"/>
      <c r="T190" s="290"/>
      <c r="U190" s="289" t="str">
        <f t="shared" si="17"/>
        <v/>
      </c>
      <c r="V190" s="297"/>
      <c r="W190" s="297"/>
      <c r="X190" s="297"/>
      <c r="Y190" s="297"/>
      <c r="Z190" s="297"/>
      <c r="AA190" s="297"/>
      <c r="AB190" s="297"/>
      <c r="AC190" s="290"/>
      <c r="AD190" s="289" t="str">
        <f t="shared" si="18"/>
        <v/>
      </c>
      <c r="AE190" s="290"/>
      <c r="AF190" s="291" t="str">
        <f t="shared" si="19"/>
        <v/>
      </c>
      <c r="AG190" s="292"/>
      <c r="AH190" s="292"/>
      <c r="AI190" s="292"/>
      <c r="AJ190" s="293"/>
      <c r="AK190" s="289" t="str">
        <f t="shared" si="20"/>
        <v/>
      </c>
      <c r="AL190" s="290"/>
      <c r="AM190" s="286" t="str">
        <f t="shared" si="21"/>
        <v/>
      </c>
      <c r="AN190" s="287"/>
      <c r="AO190" s="287"/>
      <c r="AP190" s="287"/>
      <c r="AQ190" s="288"/>
      <c r="AR190" s="12"/>
      <c r="AS190" s="11"/>
      <c r="AT190" s="11"/>
      <c r="AU190" s="11"/>
      <c r="AV190" s="11"/>
      <c r="AW190" s="11"/>
      <c r="AX190" s="11"/>
      <c r="BA190" s="2"/>
      <c r="BB190" s="2"/>
    </row>
    <row r="191" spans="7:54" ht="20.100000000000001" customHeight="1">
      <c r="G191" s="12"/>
      <c r="H191" s="233">
        <v>50</v>
      </c>
      <c r="I191" s="203"/>
      <c r="J191" s="294" t="str">
        <f t="shared" si="15"/>
        <v/>
      </c>
      <c r="K191" s="295"/>
      <c r="L191" s="295"/>
      <c r="M191" s="295"/>
      <c r="N191" s="296"/>
      <c r="O191" s="289" t="str">
        <f t="shared" si="16"/>
        <v/>
      </c>
      <c r="P191" s="297"/>
      <c r="Q191" s="297"/>
      <c r="R191" s="297"/>
      <c r="S191" s="297"/>
      <c r="T191" s="290"/>
      <c r="U191" s="289" t="str">
        <f t="shared" si="17"/>
        <v/>
      </c>
      <c r="V191" s="297"/>
      <c r="W191" s="297"/>
      <c r="X191" s="297"/>
      <c r="Y191" s="297"/>
      <c r="Z191" s="297"/>
      <c r="AA191" s="297"/>
      <c r="AB191" s="297"/>
      <c r="AC191" s="290"/>
      <c r="AD191" s="289" t="str">
        <f t="shared" si="18"/>
        <v/>
      </c>
      <c r="AE191" s="290"/>
      <c r="AF191" s="291" t="str">
        <f t="shared" si="19"/>
        <v/>
      </c>
      <c r="AG191" s="292"/>
      <c r="AH191" s="292"/>
      <c r="AI191" s="292"/>
      <c r="AJ191" s="293"/>
      <c r="AK191" s="289" t="str">
        <f t="shared" si="20"/>
        <v/>
      </c>
      <c r="AL191" s="290"/>
      <c r="AM191" s="286" t="str">
        <f t="shared" si="21"/>
        <v/>
      </c>
      <c r="AN191" s="287"/>
      <c r="AO191" s="287"/>
      <c r="AP191" s="287"/>
      <c r="AQ191" s="288"/>
      <c r="AR191" s="12"/>
      <c r="AS191" s="11"/>
      <c r="AT191" s="11"/>
      <c r="AU191" s="11"/>
      <c r="AV191" s="11"/>
      <c r="AW191" s="11"/>
      <c r="AX191" s="11"/>
      <c r="AY191" s="11"/>
      <c r="AZ191" s="11"/>
    </row>
    <row r="192" spans="7:54" ht="20.100000000000001" customHeight="1">
      <c r="G192" s="12"/>
      <c r="H192" s="233">
        <v>51</v>
      </c>
      <c r="I192" s="203"/>
      <c r="J192" s="294" t="str">
        <f t="shared" si="15"/>
        <v/>
      </c>
      <c r="K192" s="295"/>
      <c r="L192" s="295"/>
      <c r="M192" s="295"/>
      <c r="N192" s="296"/>
      <c r="O192" s="289" t="str">
        <f t="shared" si="16"/>
        <v/>
      </c>
      <c r="P192" s="297"/>
      <c r="Q192" s="297"/>
      <c r="R192" s="297"/>
      <c r="S192" s="297"/>
      <c r="T192" s="290"/>
      <c r="U192" s="289" t="str">
        <f t="shared" si="17"/>
        <v/>
      </c>
      <c r="V192" s="297"/>
      <c r="W192" s="297"/>
      <c r="X192" s="297"/>
      <c r="Y192" s="297"/>
      <c r="Z192" s="297"/>
      <c r="AA192" s="297"/>
      <c r="AB192" s="297"/>
      <c r="AC192" s="290"/>
      <c r="AD192" s="289" t="str">
        <f t="shared" si="18"/>
        <v/>
      </c>
      <c r="AE192" s="290"/>
      <c r="AF192" s="291" t="str">
        <f t="shared" si="19"/>
        <v/>
      </c>
      <c r="AG192" s="292"/>
      <c r="AH192" s="292"/>
      <c r="AI192" s="292"/>
      <c r="AJ192" s="293"/>
      <c r="AK192" s="289" t="str">
        <f t="shared" si="20"/>
        <v/>
      </c>
      <c r="AL192" s="290"/>
      <c r="AM192" s="286" t="str">
        <f t="shared" si="21"/>
        <v/>
      </c>
      <c r="AN192" s="287"/>
      <c r="AO192" s="287"/>
      <c r="AP192" s="287"/>
      <c r="AQ192" s="288"/>
      <c r="AR192" s="12"/>
    </row>
    <row r="193" spans="7:44" ht="20.100000000000001" customHeight="1">
      <c r="G193" s="12"/>
      <c r="H193" s="233">
        <v>52</v>
      </c>
      <c r="I193" s="203"/>
      <c r="J193" s="294" t="str">
        <f t="shared" si="15"/>
        <v/>
      </c>
      <c r="K193" s="295"/>
      <c r="L193" s="295"/>
      <c r="M193" s="295"/>
      <c r="N193" s="296"/>
      <c r="O193" s="289" t="str">
        <f t="shared" si="16"/>
        <v/>
      </c>
      <c r="P193" s="297"/>
      <c r="Q193" s="297"/>
      <c r="R193" s="297"/>
      <c r="S193" s="297"/>
      <c r="T193" s="290"/>
      <c r="U193" s="289" t="str">
        <f t="shared" si="17"/>
        <v/>
      </c>
      <c r="V193" s="297"/>
      <c r="W193" s="297"/>
      <c r="X193" s="297"/>
      <c r="Y193" s="297"/>
      <c r="Z193" s="297"/>
      <c r="AA193" s="297"/>
      <c r="AB193" s="297"/>
      <c r="AC193" s="290"/>
      <c r="AD193" s="289" t="str">
        <f t="shared" si="18"/>
        <v/>
      </c>
      <c r="AE193" s="290"/>
      <c r="AF193" s="291" t="str">
        <f t="shared" si="19"/>
        <v/>
      </c>
      <c r="AG193" s="292"/>
      <c r="AH193" s="292"/>
      <c r="AI193" s="292"/>
      <c r="AJ193" s="293"/>
      <c r="AK193" s="289" t="str">
        <f t="shared" si="20"/>
        <v/>
      </c>
      <c r="AL193" s="290"/>
      <c r="AM193" s="286" t="str">
        <f t="shared" si="21"/>
        <v/>
      </c>
      <c r="AN193" s="287"/>
      <c r="AO193" s="287"/>
      <c r="AP193" s="287"/>
      <c r="AQ193" s="288"/>
      <c r="AR193" s="12"/>
    </row>
    <row r="194" spans="7:44" ht="20.100000000000001" customHeight="1">
      <c r="G194" s="12"/>
      <c r="H194" s="233">
        <v>53</v>
      </c>
      <c r="I194" s="203"/>
      <c r="J194" s="294" t="str">
        <f t="shared" si="15"/>
        <v/>
      </c>
      <c r="K194" s="295"/>
      <c r="L194" s="295"/>
      <c r="M194" s="295"/>
      <c r="N194" s="296"/>
      <c r="O194" s="289" t="str">
        <f t="shared" si="16"/>
        <v/>
      </c>
      <c r="P194" s="297"/>
      <c r="Q194" s="297"/>
      <c r="R194" s="297"/>
      <c r="S194" s="297"/>
      <c r="T194" s="290"/>
      <c r="U194" s="289" t="str">
        <f t="shared" si="17"/>
        <v/>
      </c>
      <c r="V194" s="297"/>
      <c r="W194" s="297"/>
      <c r="X194" s="297"/>
      <c r="Y194" s="297"/>
      <c r="Z194" s="297"/>
      <c r="AA194" s="297"/>
      <c r="AB194" s="297"/>
      <c r="AC194" s="290"/>
      <c r="AD194" s="289" t="str">
        <f t="shared" si="18"/>
        <v/>
      </c>
      <c r="AE194" s="290"/>
      <c r="AF194" s="291" t="str">
        <f t="shared" si="19"/>
        <v/>
      </c>
      <c r="AG194" s="292"/>
      <c r="AH194" s="292"/>
      <c r="AI194" s="292"/>
      <c r="AJ194" s="293"/>
      <c r="AK194" s="289" t="str">
        <f t="shared" si="20"/>
        <v/>
      </c>
      <c r="AL194" s="290"/>
      <c r="AM194" s="286" t="str">
        <f t="shared" si="21"/>
        <v/>
      </c>
      <c r="AN194" s="287"/>
      <c r="AO194" s="287"/>
      <c r="AP194" s="287"/>
      <c r="AQ194" s="288"/>
      <c r="AR194" s="12"/>
    </row>
    <row r="195" spans="7:44" ht="20.100000000000001" customHeight="1">
      <c r="G195" s="12"/>
      <c r="H195" s="233">
        <v>54</v>
      </c>
      <c r="I195" s="203"/>
      <c r="J195" s="294" t="str">
        <f t="shared" si="15"/>
        <v/>
      </c>
      <c r="K195" s="295"/>
      <c r="L195" s="295"/>
      <c r="M195" s="295"/>
      <c r="N195" s="296"/>
      <c r="O195" s="289" t="str">
        <f t="shared" si="16"/>
        <v/>
      </c>
      <c r="P195" s="297"/>
      <c r="Q195" s="297"/>
      <c r="R195" s="297"/>
      <c r="S195" s="297"/>
      <c r="T195" s="290"/>
      <c r="U195" s="289" t="str">
        <f t="shared" si="17"/>
        <v/>
      </c>
      <c r="V195" s="297"/>
      <c r="W195" s="297"/>
      <c r="X195" s="297"/>
      <c r="Y195" s="297"/>
      <c r="Z195" s="297"/>
      <c r="AA195" s="297"/>
      <c r="AB195" s="297"/>
      <c r="AC195" s="290"/>
      <c r="AD195" s="289" t="str">
        <f t="shared" si="18"/>
        <v/>
      </c>
      <c r="AE195" s="290"/>
      <c r="AF195" s="291" t="str">
        <f t="shared" si="19"/>
        <v/>
      </c>
      <c r="AG195" s="292"/>
      <c r="AH195" s="292"/>
      <c r="AI195" s="292"/>
      <c r="AJ195" s="293"/>
      <c r="AK195" s="289" t="str">
        <f t="shared" si="20"/>
        <v/>
      </c>
      <c r="AL195" s="290"/>
      <c r="AM195" s="286" t="str">
        <f t="shared" si="21"/>
        <v/>
      </c>
      <c r="AN195" s="287"/>
      <c r="AO195" s="287"/>
      <c r="AP195" s="287"/>
      <c r="AQ195" s="288"/>
      <c r="AR195" s="12"/>
    </row>
    <row r="196" spans="7:44" ht="20.100000000000001" customHeight="1">
      <c r="G196" s="12"/>
      <c r="H196" s="233">
        <v>55</v>
      </c>
      <c r="I196" s="203"/>
      <c r="J196" s="294" t="str">
        <f t="shared" si="15"/>
        <v/>
      </c>
      <c r="K196" s="295"/>
      <c r="L196" s="295"/>
      <c r="M196" s="295"/>
      <c r="N196" s="296"/>
      <c r="O196" s="289" t="str">
        <f t="shared" si="16"/>
        <v/>
      </c>
      <c r="P196" s="297"/>
      <c r="Q196" s="297"/>
      <c r="R196" s="297"/>
      <c r="S196" s="297"/>
      <c r="T196" s="290"/>
      <c r="U196" s="289" t="str">
        <f t="shared" si="17"/>
        <v/>
      </c>
      <c r="V196" s="297"/>
      <c r="W196" s="297"/>
      <c r="X196" s="297"/>
      <c r="Y196" s="297"/>
      <c r="Z196" s="297"/>
      <c r="AA196" s="297"/>
      <c r="AB196" s="297"/>
      <c r="AC196" s="290"/>
      <c r="AD196" s="289" t="str">
        <f t="shared" si="18"/>
        <v/>
      </c>
      <c r="AE196" s="290"/>
      <c r="AF196" s="291" t="str">
        <f t="shared" si="19"/>
        <v/>
      </c>
      <c r="AG196" s="292"/>
      <c r="AH196" s="292"/>
      <c r="AI196" s="292"/>
      <c r="AJ196" s="293"/>
      <c r="AK196" s="289" t="str">
        <f t="shared" si="20"/>
        <v/>
      </c>
      <c r="AL196" s="290"/>
      <c r="AM196" s="286" t="str">
        <f t="shared" si="21"/>
        <v/>
      </c>
      <c r="AN196" s="287"/>
      <c r="AO196" s="287"/>
      <c r="AP196" s="287"/>
      <c r="AQ196" s="288"/>
      <c r="AR196" s="12"/>
    </row>
    <row r="197" spans="7:44" ht="20.100000000000001" customHeight="1">
      <c r="G197" s="12"/>
      <c r="H197" s="233">
        <v>56</v>
      </c>
      <c r="I197" s="203"/>
      <c r="J197" s="294" t="str">
        <f t="shared" si="15"/>
        <v/>
      </c>
      <c r="K197" s="295"/>
      <c r="L197" s="295"/>
      <c r="M197" s="295"/>
      <c r="N197" s="296"/>
      <c r="O197" s="289" t="str">
        <f t="shared" si="16"/>
        <v/>
      </c>
      <c r="P197" s="297"/>
      <c r="Q197" s="297"/>
      <c r="R197" s="297"/>
      <c r="S197" s="297"/>
      <c r="T197" s="290"/>
      <c r="U197" s="289" t="str">
        <f t="shared" si="17"/>
        <v/>
      </c>
      <c r="V197" s="297"/>
      <c r="W197" s="297"/>
      <c r="X197" s="297"/>
      <c r="Y197" s="297"/>
      <c r="Z197" s="297"/>
      <c r="AA197" s="297"/>
      <c r="AB197" s="297"/>
      <c r="AC197" s="290"/>
      <c r="AD197" s="289" t="str">
        <f t="shared" si="18"/>
        <v/>
      </c>
      <c r="AE197" s="290"/>
      <c r="AF197" s="291" t="str">
        <f t="shared" si="19"/>
        <v/>
      </c>
      <c r="AG197" s="292"/>
      <c r="AH197" s="292"/>
      <c r="AI197" s="292"/>
      <c r="AJ197" s="293"/>
      <c r="AK197" s="289" t="str">
        <f t="shared" si="20"/>
        <v/>
      </c>
      <c r="AL197" s="290"/>
      <c r="AM197" s="286" t="str">
        <f t="shared" si="21"/>
        <v/>
      </c>
      <c r="AN197" s="287"/>
      <c r="AO197" s="287"/>
      <c r="AP197" s="287"/>
      <c r="AQ197" s="288"/>
      <c r="AR197" s="12"/>
    </row>
    <row r="198" spans="7:44" ht="20.100000000000001" customHeight="1">
      <c r="G198" s="12"/>
      <c r="H198" s="233">
        <v>57</v>
      </c>
      <c r="I198" s="203"/>
      <c r="J198" s="294" t="str">
        <f t="shared" si="15"/>
        <v/>
      </c>
      <c r="K198" s="295"/>
      <c r="L198" s="295"/>
      <c r="M198" s="295"/>
      <c r="N198" s="296"/>
      <c r="O198" s="289" t="str">
        <f t="shared" si="16"/>
        <v/>
      </c>
      <c r="P198" s="297"/>
      <c r="Q198" s="297"/>
      <c r="R198" s="297"/>
      <c r="S198" s="297"/>
      <c r="T198" s="290"/>
      <c r="U198" s="289" t="str">
        <f t="shared" si="17"/>
        <v/>
      </c>
      <c r="V198" s="297"/>
      <c r="W198" s="297"/>
      <c r="X198" s="297"/>
      <c r="Y198" s="297"/>
      <c r="Z198" s="297"/>
      <c r="AA198" s="297"/>
      <c r="AB198" s="297"/>
      <c r="AC198" s="290"/>
      <c r="AD198" s="289" t="str">
        <f t="shared" si="18"/>
        <v/>
      </c>
      <c r="AE198" s="290"/>
      <c r="AF198" s="291" t="str">
        <f t="shared" si="19"/>
        <v/>
      </c>
      <c r="AG198" s="292"/>
      <c r="AH198" s="292"/>
      <c r="AI198" s="292"/>
      <c r="AJ198" s="293"/>
      <c r="AK198" s="289" t="str">
        <f t="shared" si="20"/>
        <v/>
      </c>
      <c r="AL198" s="290"/>
      <c r="AM198" s="286" t="str">
        <f t="shared" si="21"/>
        <v/>
      </c>
      <c r="AN198" s="287"/>
      <c r="AO198" s="287"/>
      <c r="AP198" s="287"/>
      <c r="AQ198" s="288"/>
      <c r="AR198" s="12"/>
    </row>
    <row r="199" spans="7:44" ht="20.100000000000001" customHeight="1">
      <c r="G199" s="12"/>
      <c r="H199" s="233">
        <v>58</v>
      </c>
      <c r="I199" s="203"/>
      <c r="J199" s="294" t="str">
        <f t="shared" si="15"/>
        <v/>
      </c>
      <c r="K199" s="295"/>
      <c r="L199" s="295"/>
      <c r="M199" s="295"/>
      <c r="N199" s="296"/>
      <c r="O199" s="289" t="str">
        <f t="shared" si="16"/>
        <v/>
      </c>
      <c r="P199" s="297"/>
      <c r="Q199" s="297"/>
      <c r="R199" s="297"/>
      <c r="S199" s="297"/>
      <c r="T199" s="290"/>
      <c r="U199" s="289" t="str">
        <f t="shared" si="17"/>
        <v/>
      </c>
      <c r="V199" s="297"/>
      <c r="W199" s="297"/>
      <c r="X199" s="297"/>
      <c r="Y199" s="297"/>
      <c r="Z199" s="297"/>
      <c r="AA199" s="297"/>
      <c r="AB199" s="297"/>
      <c r="AC199" s="290"/>
      <c r="AD199" s="289" t="str">
        <f t="shared" si="18"/>
        <v/>
      </c>
      <c r="AE199" s="290"/>
      <c r="AF199" s="291" t="str">
        <f t="shared" si="19"/>
        <v/>
      </c>
      <c r="AG199" s="292"/>
      <c r="AH199" s="292"/>
      <c r="AI199" s="292"/>
      <c r="AJ199" s="293"/>
      <c r="AK199" s="289" t="str">
        <f t="shared" si="20"/>
        <v/>
      </c>
      <c r="AL199" s="290"/>
      <c r="AM199" s="286" t="str">
        <f t="shared" si="21"/>
        <v/>
      </c>
      <c r="AN199" s="287"/>
      <c r="AO199" s="287"/>
      <c r="AP199" s="287"/>
      <c r="AQ199" s="288"/>
      <c r="AR199" s="12"/>
    </row>
    <row r="200" spans="7:44" ht="20.100000000000001" customHeight="1">
      <c r="G200" s="12"/>
      <c r="H200" s="233">
        <v>59</v>
      </c>
      <c r="I200" s="203"/>
      <c r="J200" s="294" t="str">
        <f t="shared" si="15"/>
        <v/>
      </c>
      <c r="K200" s="295"/>
      <c r="L200" s="295"/>
      <c r="M200" s="295"/>
      <c r="N200" s="296"/>
      <c r="O200" s="289" t="str">
        <f t="shared" si="16"/>
        <v/>
      </c>
      <c r="P200" s="297"/>
      <c r="Q200" s="297"/>
      <c r="R200" s="297"/>
      <c r="S200" s="297"/>
      <c r="T200" s="290"/>
      <c r="U200" s="289" t="str">
        <f t="shared" si="17"/>
        <v/>
      </c>
      <c r="V200" s="297"/>
      <c r="W200" s="297"/>
      <c r="X200" s="297"/>
      <c r="Y200" s="297"/>
      <c r="Z200" s="297"/>
      <c r="AA200" s="297"/>
      <c r="AB200" s="297"/>
      <c r="AC200" s="290"/>
      <c r="AD200" s="289" t="str">
        <f t="shared" si="18"/>
        <v/>
      </c>
      <c r="AE200" s="290"/>
      <c r="AF200" s="291" t="str">
        <f t="shared" si="19"/>
        <v/>
      </c>
      <c r="AG200" s="292"/>
      <c r="AH200" s="292"/>
      <c r="AI200" s="292"/>
      <c r="AJ200" s="293"/>
      <c r="AK200" s="289" t="str">
        <f t="shared" si="20"/>
        <v/>
      </c>
      <c r="AL200" s="290"/>
      <c r="AM200" s="286" t="str">
        <f t="shared" si="21"/>
        <v/>
      </c>
      <c r="AN200" s="287"/>
      <c r="AO200" s="287"/>
      <c r="AP200" s="287"/>
      <c r="AQ200" s="288"/>
      <c r="AR200" s="12"/>
    </row>
    <row r="201" spans="7:44" ht="20.100000000000001" customHeight="1">
      <c r="G201" s="12"/>
      <c r="H201" s="233">
        <v>60</v>
      </c>
      <c r="I201" s="203"/>
      <c r="J201" s="294" t="str">
        <f t="shared" si="15"/>
        <v/>
      </c>
      <c r="K201" s="295"/>
      <c r="L201" s="295"/>
      <c r="M201" s="295"/>
      <c r="N201" s="296"/>
      <c r="O201" s="289" t="str">
        <f t="shared" si="16"/>
        <v/>
      </c>
      <c r="P201" s="297"/>
      <c r="Q201" s="297"/>
      <c r="R201" s="297"/>
      <c r="S201" s="297"/>
      <c r="T201" s="290"/>
      <c r="U201" s="289" t="str">
        <f t="shared" si="17"/>
        <v/>
      </c>
      <c r="V201" s="297"/>
      <c r="W201" s="297"/>
      <c r="X201" s="297"/>
      <c r="Y201" s="297"/>
      <c r="Z201" s="297"/>
      <c r="AA201" s="297"/>
      <c r="AB201" s="297"/>
      <c r="AC201" s="290"/>
      <c r="AD201" s="289" t="str">
        <f t="shared" si="18"/>
        <v/>
      </c>
      <c r="AE201" s="290"/>
      <c r="AF201" s="291" t="str">
        <f t="shared" si="19"/>
        <v/>
      </c>
      <c r="AG201" s="292"/>
      <c r="AH201" s="292"/>
      <c r="AI201" s="292"/>
      <c r="AJ201" s="293"/>
      <c r="AK201" s="289" t="str">
        <f t="shared" si="20"/>
        <v/>
      </c>
      <c r="AL201" s="290"/>
      <c r="AM201" s="286" t="str">
        <f t="shared" si="21"/>
        <v/>
      </c>
      <c r="AN201" s="287"/>
      <c r="AO201" s="287"/>
      <c r="AP201" s="287"/>
      <c r="AQ201" s="288"/>
      <c r="AR201" s="12"/>
    </row>
    <row r="202" spans="7:44" ht="20.100000000000001" customHeight="1">
      <c r="G202" s="12"/>
      <c r="H202" s="233">
        <v>61</v>
      </c>
      <c r="I202" s="203"/>
      <c r="J202" s="294" t="str">
        <f t="shared" si="15"/>
        <v/>
      </c>
      <c r="K202" s="295"/>
      <c r="L202" s="295"/>
      <c r="M202" s="295"/>
      <c r="N202" s="296"/>
      <c r="O202" s="289" t="str">
        <f t="shared" si="16"/>
        <v/>
      </c>
      <c r="P202" s="297"/>
      <c r="Q202" s="297"/>
      <c r="R202" s="297"/>
      <c r="S202" s="297"/>
      <c r="T202" s="290"/>
      <c r="U202" s="289" t="str">
        <f t="shared" si="17"/>
        <v/>
      </c>
      <c r="V202" s="297"/>
      <c r="W202" s="297"/>
      <c r="X202" s="297"/>
      <c r="Y202" s="297"/>
      <c r="Z202" s="297"/>
      <c r="AA202" s="297"/>
      <c r="AB202" s="297"/>
      <c r="AC202" s="290"/>
      <c r="AD202" s="289" t="str">
        <f t="shared" si="18"/>
        <v/>
      </c>
      <c r="AE202" s="290"/>
      <c r="AF202" s="291" t="str">
        <f t="shared" si="19"/>
        <v/>
      </c>
      <c r="AG202" s="292"/>
      <c r="AH202" s="292"/>
      <c r="AI202" s="292"/>
      <c r="AJ202" s="293"/>
      <c r="AK202" s="289" t="str">
        <f t="shared" si="20"/>
        <v/>
      </c>
      <c r="AL202" s="290"/>
      <c r="AM202" s="286" t="str">
        <f t="shared" si="21"/>
        <v/>
      </c>
      <c r="AN202" s="287"/>
      <c r="AO202" s="287"/>
      <c r="AP202" s="287"/>
      <c r="AQ202" s="288"/>
      <c r="AR202" s="12"/>
    </row>
    <row r="203" spans="7:44" ht="20.100000000000001" customHeight="1">
      <c r="G203" s="12"/>
      <c r="H203" s="233">
        <v>62</v>
      </c>
      <c r="I203" s="203"/>
      <c r="J203" s="294" t="str">
        <f t="shared" si="15"/>
        <v/>
      </c>
      <c r="K203" s="295"/>
      <c r="L203" s="295"/>
      <c r="M203" s="295"/>
      <c r="N203" s="296"/>
      <c r="O203" s="289" t="str">
        <f t="shared" si="16"/>
        <v/>
      </c>
      <c r="P203" s="297"/>
      <c r="Q203" s="297"/>
      <c r="R203" s="297"/>
      <c r="S203" s="297"/>
      <c r="T203" s="290"/>
      <c r="U203" s="289" t="str">
        <f t="shared" si="17"/>
        <v/>
      </c>
      <c r="V203" s="297"/>
      <c r="W203" s="297"/>
      <c r="X203" s="297"/>
      <c r="Y203" s="297"/>
      <c r="Z203" s="297"/>
      <c r="AA203" s="297"/>
      <c r="AB203" s="297"/>
      <c r="AC203" s="290"/>
      <c r="AD203" s="289" t="str">
        <f t="shared" si="18"/>
        <v/>
      </c>
      <c r="AE203" s="290"/>
      <c r="AF203" s="291" t="str">
        <f t="shared" si="19"/>
        <v/>
      </c>
      <c r="AG203" s="292"/>
      <c r="AH203" s="292"/>
      <c r="AI203" s="292"/>
      <c r="AJ203" s="293"/>
      <c r="AK203" s="289" t="str">
        <f t="shared" si="20"/>
        <v/>
      </c>
      <c r="AL203" s="290"/>
      <c r="AM203" s="286" t="str">
        <f t="shared" si="21"/>
        <v/>
      </c>
      <c r="AN203" s="287"/>
      <c r="AO203" s="287"/>
      <c r="AP203" s="287"/>
      <c r="AQ203" s="288"/>
      <c r="AR203" s="12"/>
    </row>
    <row r="204" spans="7:44" ht="20.100000000000001" customHeight="1">
      <c r="G204" s="12"/>
      <c r="H204" s="233">
        <v>63</v>
      </c>
      <c r="I204" s="203"/>
      <c r="J204" s="294" t="str">
        <f t="shared" si="15"/>
        <v/>
      </c>
      <c r="K204" s="295"/>
      <c r="L204" s="295"/>
      <c r="M204" s="295"/>
      <c r="N204" s="296"/>
      <c r="O204" s="289" t="str">
        <f t="shared" si="16"/>
        <v/>
      </c>
      <c r="P204" s="297"/>
      <c r="Q204" s="297"/>
      <c r="R204" s="297"/>
      <c r="S204" s="297"/>
      <c r="T204" s="290"/>
      <c r="U204" s="289" t="str">
        <f t="shared" si="17"/>
        <v/>
      </c>
      <c r="V204" s="297"/>
      <c r="W204" s="297"/>
      <c r="X204" s="297"/>
      <c r="Y204" s="297"/>
      <c r="Z204" s="297"/>
      <c r="AA204" s="297"/>
      <c r="AB204" s="297"/>
      <c r="AC204" s="290"/>
      <c r="AD204" s="289" t="str">
        <f t="shared" si="18"/>
        <v/>
      </c>
      <c r="AE204" s="290"/>
      <c r="AF204" s="291" t="str">
        <f t="shared" si="19"/>
        <v/>
      </c>
      <c r="AG204" s="292"/>
      <c r="AH204" s="292"/>
      <c r="AI204" s="292"/>
      <c r="AJ204" s="293"/>
      <c r="AK204" s="289" t="str">
        <f t="shared" si="20"/>
        <v/>
      </c>
      <c r="AL204" s="290"/>
      <c r="AM204" s="286" t="str">
        <f t="shared" si="21"/>
        <v/>
      </c>
      <c r="AN204" s="287"/>
      <c r="AO204" s="287"/>
      <c r="AP204" s="287"/>
      <c r="AQ204" s="288"/>
      <c r="AR204" s="12"/>
    </row>
    <row r="205" spans="7:44" ht="20.100000000000001" customHeight="1">
      <c r="G205" s="12"/>
      <c r="H205" s="233">
        <v>64</v>
      </c>
      <c r="I205" s="203"/>
      <c r="J205" s="294" t="str">
        <f t="shared" si="15"/>
        <v/>
      </c>
      <c r="K205" s="295"/>
      <c r="L205" s="295"/>
      <c r="M205" s="295"/>
      <c r="N205" s="296"/>
      <c r="O205" s="289" t="str">
        <f t="shared" si="16"/>
        <v/>
      </c>
      <c r="P205" s="297"/>
      <c r="Q205" s="297"/>
      <c r="R205" s="297"/>
      <c r="S205" s="297"/>
      <c r="T205" s="290"/>
      <c r="U205" s="289" t="str">
        <f t="shared" si="17"/>
        <v/>
      </c>
      <c r="V205" s="297"/>
      <c r="W205" s="297"/>
      <c r="X205" s="297"/>
      <c r="Y205" s="297"/>
      <c r="Z205" s="297"/>
      <c r="AA205" s="297"/>
      <c r="AB205" s="297"/>
      <c r="AC205" s="290"/>
      <c r="AD205" s="289" t="str">
        <f t="shared" si="18"/>
        <v/>
      </c>
      <c r="AE205" s="290"/>
      <c r="AF205" s="291" t="str">
        <f t="shared" si="19"/>
        <v/>
      </c>
      <c r="AG205" s="292"/>
      <c r="AH205" s="292"/>
      <c r="AI205" s="292"/>
      <c r="AJ205" s="293"/>
      <c r="AK205" s="289" t="str">
        <f t="shared" si="20"/>
        <v/>
      </c>
      <c r="AL205" s="290"/>
      <c r="AM205" s="286" t="str">
        <f t="shared" si="21"/>
        <v/>
      </c>
      <c r="AN205" s="287"/>
      <c r="AO205" s="287"/>
      <c r="AP205" s="287"/>
      <c r="AQ205" s="288"/>
      <c r="AR205" s="12"/>
    </row>
    <row r="206" spans="7:44" ht="20.100000000000001" customHeight="1">
      <c r="G206" s="12"/>
      <c r="H206" s="233">
        <v>65</v>
      </c>
      <c r="I206" s="203"/>
      <c r="J206" s="294" t="str">
        <f t="shared" si="15"/>
        <v/>
      </c>
      <c r="K206" s="295"/>
      <c r="L206" s="295"/>
      <c r="M206" s="295"/>
      <c r="N206" s="296"/>
      <c r="O206" s="289" t="str">
        <f t="shared" si="16"/>
        <v/>
      </c>
      <c r="P206" s="297"/>
      <c r="Q206" s="297"/>
      <c r="R206" s="297"/>
      <c r="S206" s="297"/>
      <c r="T206" s="290"/>
      <c r="U206" s="289" t="str">
        <f t="shared" si="17"/>
        <v/>
      </c>
      <c r="V206" s="297"/>
      <c r="W206" s="297"/>
      <c r="X206" s="297"/>
      <c r="Y206" s="297"/>
      <c r="Z206" s="297"/>
      <c r="AA206" s="297"/>
      <c r="AB206" s="297"/>
      <c r="AC206" s="290"/>
      <c r="AD206" s="289" t="str">
        <f t="shared" si="18"/>
        <v/>
      </c>
      <c r="AE206" s="290"/>
      <c r="AF206" s="291" t="str">
        <f t="shared" si="19"/>
        <v/>
      </c>
      <c r="AG206" s="292"/>
      <c r="AH206" s="292"/>
      <c r="AI206" s="292"/>
      <c r="AJ206" s="293"/>
      <c r="AK206" s="289" t="str">
        <f t="shared" si="20"/>
        <v/>
      </c>
      <c r="AL206" s="290"/>
      <c r="AM206" s="286" t="str">
        <f t="shared" si="21"/>
        <v/>
      </c>
      <c r="AN206" s="287"/>
      <c r="AO206" s="287"/>
      <c r="AP206" s="287"/>
      <c r="AQ206" s="288"/>
      <c r="AR206" s="12"/>
    </row>
    <row r="207" spans="7:44" ht="20.100000000000001" customHeight="1">
      <c r="G207" s="12"/>
      <c r="H207" s="223">
        <v>66</v>
      </c>
      <c r="I207" s="224"/>
      <c r="J207" s="309" t="str">
        <f t="shared" si="15"/>
        <v/>
      </c>
      <c r="K207" s="310"/>
      <c r="L207" s="310"/>
      <c r="M207" s="310"/>
      <c r="N207" s="311"/>
      <c r="O207" s="304" t="str">
        <f t="shared" si="16"/>
        <v/>
      </c>
      <c r="P207" s="312"/>
      <c r="Q207" s="312"/>
      <c r="R207" s="312"/>
      <c r="S207" s="312"/>
      <c r="T207" s="305"/>
      <c r="U207" s="304" t="str">
        <f t="shared" si="17"/>
        <v/>
      </c>
      <c r="V207" s="312"/>
      <c r="W207" s="312"/>
      <c r="X207" s="312"/>
      <c r="Y207" s="312"/>
      <c r="Z207" s="312"/>
      <c r="AA207" s="312"/>
      <c r="AB207" s="312"/>
      <c r="AC207" s="305"/>
      <c r="AD207" s="304" t="str">
        <f t="shared" si="18"/>
        <v/>
      </c>
      <c r="AE207" s="305"/>
      <c r="AF207" s="313" t="str">
        <f t="shared" si="19"/>
        <v/>
      </c>
      <c r="AG207" s="314"/>
      <c r="AH207" s="314"/>
      <c r="AI207" s="314"/>
      <c r="AJ207" s="315"/>
      <c r="AK207" s="304" t="str">
        <f t="shared" si="20"/>
        <v/>
      </c>
      <c r="AL207" s="305"/>
      <c r="AM207" s="306" t="str">
        <f t="shared" ref="AM207" si="22">IF(COUNTA(J112:AV112)=9,AR112,"")</f>
        <v/>
      </c>
      <c r="AN207" s="307"/>
      <c r="AO207" s="307"/>
      <c r="AP207" s="307"/>
      <c r="AQ207" s="308"/>
      <c r="AR207" s="12"/>
    </row>
    <row r="208" spans="7:44" ht="15" customHeight="1">
      <c r="G208" s="12"/>
      <c r="H208" s="20" t="s">
        <v>51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21" t="s">
        <v>63</v>
      </c>
      <c r="AR208" s="12"/>
    </row>
    <row r="209" spans="7:56" ht="15" customHeight="1">
      <c r="G209" s="12"/>
      <c r="H209" s="19"/>
      <c r="I209" s="242"/>
      <c r="J209" s="243"/>
      <c r="K209" s="243"/>
      <c r="L209" s="244"/>
      <c r="M209" s="245" t="s">
        <v>53</v>
      </c>
      <c r="N209" s="246"/>
      <c r="O209" s="246" t="s">
        <v>54</v>
      </c>
      <c r="P209" s="246"/>
      <c r="Q209" s="246" t="s">
        <v>55</v>
      </c>
      <c r="R209" s="246"/>
      <c r="S209" s="246" t="s">
        <v>56</v>
      </c>
      <c r="T209" s="246"/>
      <c r="U209" s="246" t="s">
        <v>57</v>
      </c>
      <c r="V209" s="246"/>
      <c r="W209" s="246" t="s">
        <v>58</v>
      </c>
      <c r="X209" s="247"/>
      <c r="Y209" s="248" t="s">
        <v>60</v>
      </c>
      <c r="Z209" s="249"/>
      <c r="AA209" s="250"/>
      <c r="AB209" s="22" t="s">
        <v>61</v>
      </c>
      <c r="AC209" s="22"/>
      <c r="AD209" s="22"/>
      <c r="AE209" s="22"/>
      <c r="AF209" s="22"/>
      <c r="AG209" s="23"/>
      <c r="AH209" s="24"/>
      <c r="AI209" s="149" t="s">
        <v>8</v>
      </c>
      <c r="AJ209" s="149"/>
      <c r="AK209" s="149"/>
      <c r="AL209" s="149"/>
      <c r="AM209" s="149"/>
      <c r="AN209" s="149"/>
      <c r="AO209" s="149"/>
      <c r="AP209" s="149"/>
      <c r="AQ209" s="149"/>
      <c r="AR209" s="12"/>
      <c r="BA209" s="2"/>
      <c r="BB209" s="2"/>
      <c r="BC209" s="6"/>
      <c r="BD209" s="6"/>
    </row>
    <row r="210" spans="7:56" ht="15" customHeight="1">
      <c r="G210" s="12"/>
      <c r="H210" s="19"/>
      <c r="I210" s="259" t="s">
        <v>6</v>
      </c>
      <c r="J210" s="260"/>
      <c r="K210" s="260"/>
      <c r="L210" s="261"/>
      <c r="M210" s="262">
        <f>COUNTIFS($AD$142:$AE$207,"男",$AK$142:$AL$207,"1")</f>
        <v>0</v>
      </c>
      <c r="N210" s="260"/>
      <c r="O210" s="260">
        <f>COUNTIFS($AD$142:$AE$207,"男",$AK$142:$AL$207,"2")</f>
        <v>0</v>
      </c>
      <c r="P210" s="260"/>
      <c r="Q210" s="260">
        <f>COUNTIFS($AD$142:$AE$207,"男",$AK$142:$AL$207,"3")</f>
        <v>0</v>
      </c>
      <c r="R210" s="260"/>
      <c r="S210" s="260">
        <f>COUNTIFS($AD$142:$AE$207,"男",$AK$142:$AL$207,"4")</f>
        <v>0</v>
      </c>
      <c r="T210" s="260"/>
      <c r="U210" s="260">
        <f>COUNTIFS($AD$142:$AE$207,"男",$AK$142:$AL$207,"5")</f>
        <v>0</v>
      </c>
      <c r="V210" s="260"/>
      <c r="W210" s="260">
        <f>COUNTIFS($AD$142:$AE$207,"男",$AK$142:$AL$207,"6")</f>
        <v>0</v>
      </c>
      <c r="X210" s="263"/>
      <c r="Y210" s="259">
        <f>SUM(M210:X210)</f>
        <v>0</v>
      </c>
      <c r="Z210" s="260"/>
      <c r="AA210" s="261"/>
      <c r="AB210" s="264">
        <f>SUM(Y210:AA211)</f>
        <v>0</v>
      </c>
      <c r="AC210" s="264"/>
      <c r="AD210" s="264"/>
      <c r="AE210" s="264"/>
      <c r="AF210" s="264"/>
      <c r="AG210" s="264"/>
      <c r="AH210" s="25"/>
      <c r="AI210" s="253">
        <f>500*AB210</f>
        <v>0</v>
      </c>
      <c r="AJ210" s="253"/>
      <c r="AK210" s="253"/>
      <c r="AL210" s="253"/>
      <c r="AM210" s="253"/>
      <c r="AN210" s="253"/>
      <c r="AO210" s="253"/>
      <c r="AP210" s="253"/>
      <c r="AQ210" s="253"/>
      <c r="AR210" s="12"/>
      <c r="BA210" s="2"/>
      <c r="BB210" s="2"/>
      <c r="BC210" s="6"/>
      <c r="BD210" s="6"/>
    </row>
    <row r="211" spans="7:56" ht="15" customHeight="1">
      <c r="G211" s="12"/>
      <c r="H211" s="19"/>
      <c r="I211" s="254" t="s">
        <v>7</v>
      </c>
      <c r="J211" s="255"/>
      <c r="K211" s="255"/>
      <c r="L211" s="256"/>
      <c r="M211" s="257">
        <f>COUNTIFS($AD$142:$AE$207,"女",$AK$142:$AL$207,"1")</f>
        <v>0</v>
      </c>
      <c r="N211" s="255"/>
      <c r="O211" s="255">
        <f>COUNTIFS($AD$142:$AE$207,"女",$AK$142:$AL$207,"2")</f>
        <v>0</v>
      </c>
      <c r="P211" s="255"/>
      <c r="Q211" s="255">
        <f>COUNTIFS($AD$142:$AE$207,"女",$AK$142:$AL$207,"3")</f>
        <v>0</v>
      </c>
      <c r="R211" s="255"/>
      <c r="S211" s="255">
        <f>COUNTIFS($AD$142:$AE$207,"女",$AK$142:$AL$207,"4")</f>
        <v>0</v>
      </c>
      <c r="T211" s="255"/>
      <c r="U211" s="255">
        <f>COUNTIFS($AD$142:$AE$207,"女",$AK$142:$AL$207,"5")</f>
        <v>0</v>
      </c>
      <c r="V211" s="255"/>
      <c r="W211" s="255">
        <f>COUNTIFS($AD$142:$AE$207,"女",$AK$142:$AL$207,"6")</f>
        <v>0</v>
      </c>
      <c r="X211" s="258"/>
      <c r="Y211" s="254">
        <f>SUM(M211:X211)</f>
        <v>0</v>
      </c>
      <c r="Z211" s="255"/>
      <c r="AA211" s="256"/>
      <c r="AB211" s="264"/>
      <c r="AC211" s="264"/>
      <c r="AD211" s="264"/>
      <c r="AE211" s="264"/>
      <c r="AF211" s="264"/>
      <c r="AG211" s="264"/>
      <c r="AH211" s="25"/>
      <c r="AI211" s="253"/>
      <c r="AJ211" s="253"/>
      <c r="AK211" s="253"/>
      <c r="AL211" s="253"/>
      <c r="AM211" s="253"/>
      <c r="AN211" s="253"/>
      <c r="AO211" s="253"/>
      <c r="AP211" s="253"/>
      <c r="AQ211" s="253"/>
      <c r="AR211" s="12"/>
      <c r="BA211" s="2"/>
      <c r="BB211" s="2"/>
      <c r="BC211" s="6"/>
      <c r="BD211" s="6"/>
    </row>
    <row r="212" spans="7:56" ht="15" customHeight="1">
      <c r="G212" s="12"/>
      <c r="H212" s="19"/>
      <c r="I212" s="269" t="s">
        <v>59</v>
      </c>
      <c r="J212" s="270"/>
      <c r="K212" s="270"/>
      <c r="L212" s="271"/>
      <c r="M212" s="272">
        <f>SUM(M210:N211)</f>
        <v>0</v>
      </c>
      <c r="N212" s="265"/>
      <c r="O212" s="265">
        <f>SUM(O210:P211)</f>
        <v>0</v>
      </c>
      <c r="P212" s="265"/>
      <c r="Q212" s="265">
        <f>SUM(Q210:R211)</f>
        <v>0</v>
      </c>
      <c r="R212" s="265"/>
      <c r="S212" s="265">
        <f>SUM(S210:T211)</f>
        <v>0</v>
      </c>
      <c r="T212" s="265"/>
      <c r="U212" s="265">
        <f>SUM(U210:V211)</f>
        <v>0</v>
      </c>
      <c r="V212" s="265"/>
      <c r="W212" s="265">
        <f>SUM(W210:X211)</f>
        <v>0</v>
      </c>
      <c r="X212" s="266"/>
      <c r="Y212" s="26"/>
      <c r="Z212" s="26"/>
      <c r="AA212" s="26"/>
      <c r="AB212" s="26"/>
      <c r="AC212" s="26"/>
      <c r="AD212" s="26"/>
      <c r="AE212" s="26"/>
      <c r="AF212" s="26"/>
      <c r="AG212" s="19"/>
      <c r="AH212" s="19"/>
      <c r="AI212" s="267" t="s">
        <v>52</v>
      </c>
      <c r="AJ212" s="267"/>
      <c r="AK212" s="267"/>
      <c r="AL212" s="267"/>
      <c r="AM212" s="268"/>
      <c r="AN212" s="268"/>
      <c r="AO212" s="268"/>
      <c r="AP212" s="268"/>
      <c r="AQ212" s="268"/>
      <c r="AR212" s="12"/>
      <c r="BA212" s="2"/>
      <c r="BB212" s="2"/>
      <c r="BC212" s="6"/>
      <c r="BD212" s="6"/>
    </row>
    <row r="213" spans="7:56" ht="15" customHeight="1"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267"/>
      <c r="AJ213" s="267"/>
      <c r="AK213" s="267"/>
      <c r="AL213" s="267"/>
      <c r="AM213" s="268"/>
      <c r="AN213" s="268"/>
      <c r="AO213" s="268"/>
      <c r="AP213" s="268"/>
      <c r="AQ213" s="268"/>
      <c r="AR213" s="12"/>
    </row>
    <row r="214" spans="7:56" ht="15" customHeight="1"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7" spans="7:56" ht="15" customHeight="1">
      <c r="AM217" s="16"/>
    </row>
  </sheetData>
  <sheetProtection sheet="1" objects="1" scenarios="1" selectLockedCells="1"/>
  <mergeCells count="1413">
    <mergeCell ref="AK204:AL204"/>
    <mergeCell ref="AM204:AQ204"/>
    <mergeCell ref="H204:I204"/>
    <mergeCell ref="J204:N204"/>
    <mergeCell ref="O204:T204"/>
    <mergeCell ref="U204:AC204"/>
    <mergeCell ref="AD204:AE204"/>
    <mergeCell ref="AF204:AJ204"/>
    <mergeCell ref="AK188:AL188"/>
    <mergeCell ref="AM188:AQ188"/>
    <mergeCell ref="H205:I205"/>
    <mergeCell ref="J205:N205"/>
    <mergeCell ref="O205:T205"/>
    <mergeCell ref="U205:AC205"/>
    <mergeCell ref="AD205:AE205"/>
    <mergeCell ref="AF205:AJ205"/>
    <mergeCell ref="AK205:AL205"/>
    <mergeCell ref="AM205:AQ205"/>
    <mergeCell ref="H188:I188"/>
    <mergeCell ref="J188:N188"/>
    <mergeCell ref="O188:T188"/>
    <mergeCell ref="U188:AC188"/>
    <mergeCell ref="AD188:AE188"/>
    <mergeCell ref="AF188:AJ188"/>
    <mergeCell ref="AK201:AL201"/>
    <mergeCell ref="AM201:AQ201"/>
    <mergeCell ref="H202:I202"/>
    <mergeCell ref="J202:N202"/>
    <mergeCell ref="O202:T202"/>
    <mergeCell ref="U202:AC202"/>
    <mergeCell ref="AD202:AE202"/>
    <mergeCell ref="AF202:AJ202"/>
    <mergeCell ref="AK186:AL186"/>
    <mergeCell ref="AM186:AQ186"/>
    <mergeCell ref="H187:I187"/>
    <mergeCell ref="J187:N187"/>
    <mergeCell ref="O187:T187"/>
    <mergeCell ref="U187:AC187"/>
    <mergeCell ref="AD187:AE187"/>
    <mergeCell ref="AF187:AJ187"/>
    <mergeCell ref="AK187:AL187"/>
    <mergeCell ref="AM187:AQ187"/>
    <mergeCell ref="H186:I186"/>
    <mergeCell ref="J186:N186"/>
    <mergeCell ref="O186:T186"/>
    <mergeCell ref="U186:AC186"/>
    <mergeCell ref="AD186:AE186"/>
    <mergeCell ref="AF186:AJ186"/>
    <mergeCell ref="AK184:AL184"/>
    <mergeCell ref="AM184:AQ184"/>
    <mergeCell ref="H185:I185"/>
    <mergeCell ref="J185:N185"/>
    <mergeCell ref="O185:T185"/>
    <mergeCell ref="U185:AC185"/>
    <mergeCell ref="AD185:AE185"/>
    <mergeCell ref="AF185:AJ185"/>
    <mergeCell ref="AK185:AL185"/>
    <mergeCell ref="AM185:AQ185"/>
    <mergeCell ref="H184:I184"/>
    <mergeCell ref="J184:N184"/>
    <mergeCell ref="O184:T184"/>
    <mergeCell ref="U184:AC184"/>
    <mergeCell ref="AD184:AE184"/>
    <mergeCell ref="AF184:AJ184"/>
    <mergeCell ref="AK182:AL182"/>
    <mergeCell ref="AM182:AQ182"/>
    <mergeCell ref="H183:I183"/>
    <mergeCell ref="J183:N183"/>
    <mergeCell ref="O183:T183"/>
    <mergeCell ref="U183:AC183"/>
    <mergeCell ref="AD183:AE183"/>
    <mergeCell ref="AF183:AJ183"/>
    <mergeCell ref="AK183:AL183"/>
    <mergeCell ref="AM183:AQ183"/>
    <mergeCell ref="H182:I182"/>
    <mergeCell ref="J182:N182"/>
    <mergeCell ref="O182:T182"/>
    <mergeCell ref="U182:AC182"/>
    <mergeCell ref="AD182:AE182"/>
    <mergeCell ref="AF182:AJ182"/>
    <mergeCell ref="AK180:AL180"/>
    <mergeCell ref="AM180:AQ180"/>
    <mergeCell ref="H181:I181"/>
    <mergeCell ref="J181:N181"/>
    <mergeCell ref="O181:T181"/>
    <mergeCell ref="U181:AC181"/>
    <mergeCell ref="AD181:AE181"/>
    <mergeCell ref="AF181:AJ181"/>
    <mergeCell ref="AK181:AL181"/>
    <mergeCell ref="AM181:AQ181"/>
    <mergeCell ref="H180:I180"/>
    <mergeCell ref="J180:N180"/>
    <mergeCell ref="O180:T180"/>
    <mergeCell ref="U180:AC180"/>
    <mergeCell ref="AD180:AE180"/>
    <mergeCell ref="AF180:AJ180"/>
    <mergeCell ref="AK178:AL178"/>
    <mergeCell ref="AM178:AQ178"/>
    <mergeCell ref="H179:I179"/>
    <mergeCell ref="J179:N179"/>
    <mergeCell ref="O179:T179"/>
    <mergeCell ref="U179:AC179"/>
    <mergeCell ref="AD179:AE179"/>
    <mergeCell ref="AF179:AJ179"/>
    <mergeCell ref="AK179:AL179"/>
    <mergeCell ref="AM179:AQ179"/>
    <mergeCell ref="H178:I178"/>
    <mergeCell ref="J178:N178"/>
    <mergeCell ref="O178:T178"/>
    <mergeCell ref="U178:AC178"/>
    <mergeCell ref="AD178:AE178"/>
    <mergeCell ref="AF178:AJ178"/>
    <mergeCell ref="AK176:AL176"/>
    <mergeCell ref="AM176:AQ176"/>
    <mergeCell ref="H177:I177"/>
    <mergeCell ref="J177:N177"/>
    <mergeCell ref="O177:T177"/>
    <mergeCell ref="U177:AC177"/>
    <mergeCell ref="AD177:AE177"/>
    <mergeCell ref="AF177:AJ177"/>
    <mergeCell ref="AK177:AL177"/>
    <mergeCell ref="AM177:AQ177"/>
    <mergeCell ref="H176:I176"/>
    <mergeCell ref="J176:N176"/>
    <mergeCell ref="O176:T176"/>
    <mergeCell ref="U176:AC176"/>
    <mergeCell ref="AD176:AE176"/>
    <mergeCell ref="AF176:AJ176"/>
    <mergeCell ref="AK174:AL174"/>
    <mergeCell ref="AM174:AQ174"/>
    <mergeCell ref="H175:I175"/>
    <mergeCell ref="J175:N175"/>
    <mergeCell ref="O175:T175"/>
    <mergeCell ref="U175:AC175"/>
    <mergeCell ref="AD175:AE175"/>
    <mergeCell ref="AF175:AJ175"/>
    <mergeCell ref="AK175:AL175"/>
    <mergeCell ref="AM175:AQ175"/>
    <mergeCell ref="H174:I174"/>
    <mergeCell ref="J174:N174"/>
    <mergeCell ref="O174:T174"/>
    <mergeCell ref="U174:AC174"/>
    <mergeCell ref="AD174:AE174"/>
    <mergeCell ref="AF174:AJ174"/>
    <mergeCell ref="AK172:AL172"/>
    <mergeCell ref="AM172:AQ172"/>
    <mergeCell ref="H173:I173"/>
    <mergeCell ref="J173:N173"/>
    <mergeCell ref="O173:T173"/>
    <mergeCell ref="U173:AC173"/>
    <mergeCell ref="AD173:AE173"/>
    <mergeCell ref="AF173:AJ173"/>
    <mergeCell ref="AK173:AL173"/>
    <mergeCell ref="AM173:AQ173"/>
    <mergeCell ref="H172:I172"/>
    <mergeCell ref="J172:N172"/>
    <mergeCell ref="O172:T172"/>
    <mergeCell ref="U172:AC172"/>
    <mergeCell ref="AD172:AE172"/>
    <mergeCell ref="AF172:AJ172"/>
    <mergeCell ref="AK170:AL170"/>
    <mergeCell ref="AM170:AQ170"/>
    <mergeCell ref="H171:I171"/>
    <mergeCell ref="J171:N171"/>
    <mergeCell ref="O171:T171"/>
    <mergeCell ref="U171:AC171"/>
    <mergeCell ref="AD171:AE171"/>
    <mergeCell ref="AF171:AJ171"/>
    <mergeCell ref="AK171:AL171"/>
    <mergeCell ref="AM171:AQ171"/>
    <mergeCell ref="H170:I170"/>
    <mergeCell ref="J170:N170"/>
    <mergeCell ref="O170:T170"/>
    <mergeCell ref="U170:AC170"/>
    <mergeCell ref="AD170:AE170"/>
    <mergeCell ref="AF170:AJ170"/>
    <mergeCell ref="AK168:AL168"/>
    <mergeCell ref="AM168:AQ168"/>
    <mergeCell ref="H169:I169"/>
    <mergeCell ref="J169:N169"/>
    <mergeCell ref="O169:T169"/>
    <mergeCell ref="U169:AC169"/>
    <mergeCell ref="AD169:AE169"/>
    <mergeCell ref="AF169:AJ169"/>
    <mergeCell ref="AK169:AL169"/>
    <mergeCell ref="AM169:AQ169"/>
    <mergeCell ref="H168:I168"/>
    <mergeCell ref="J168:N168"/>
    <mergeCell ref="O168:T168"/>
    <mergeCell ref="U168:AC168"/>
    <mergeCell ref="AD168:AE168"/>
    <mergeCell ref="AF168:AJ168"/>
    <mergeCell ref="AM166:AQ166"/>
    <mergeCell ref="H167:I167"/>
    <mergeCell ref="J167:N167"/>
    <mergeCell ref="O167:T167"/>
    <mergeCell ref="U167:AC167"/>
    <mergeCell ref="AD167:AE167"/>
    <mergeCell ref="AF167:AJ167"/>
    <mergeCell ref="AK167:AL167"/>
    <mergeCell ref="AM167:AQ167"/>
    <mergeCell ref="H166:I166"/>
    <mergeCell ref="J166:N166"/>
    <mergeCell ref="O166:T166"/>
    <mergeCell ref="U166:AC166"/>
    <mergeCell ref="AD166:AE166"/>
    <mergeCell ref="AF166:AJ166"/>
    <mergeCell ref="AK164:AL164"/>
    <mergeCell ref="AM164:AQ164"/>
    <mergeCell ref="H165:I165"/>
    <mergeCell ref="J165:N165"/>
    <mergeCell ref="O165:T165"/>
    <mergeCell ref="U165:AC165"/>
    <mergeCell ref="AD165:AE165"/>
    <mergeCell ref="AF165:AJ165"/>
    <mergeCell ref="AK165:AL165"/>
    <mergeCell ref="AM165:AQ165"/>
    <mergeCell ref="H164:I164"/>
    <mergeCell ref="J164:N164"/>
    <mergeCell ref="O164:T164"/>
    <mergeCell ref="U164:AC164"/>
    <mergeCell ref="AD164:AE164"/>
    <mergeCell ref="AF164:AJ164"/>
    <mergeCell ref="H163:I163"/>
    <mergeCell ref="J163:N163"/>
    <mergeCell ref="O163:T163"/>
    <mergeCell ref="U163:AC163"/>
    <mergeCell ref="AD163:AE163"/>
    <mergeCell ref="AF163:AJ163"/>
    <mergeCell ref="AK163:AL163"/>
    <mergeCell ref="AM163:AQ163"/>
    <mergeCell ref="H162:I162"/>
    <mergeCell ref="J162:N162"/>
    <mergeCell ref="O162:T162"/>
    <mergeCell ref="U162:AC162"/>
    <mergeCell ref="AD162:AE162"/>
    <mergeCell ref="AF162:AJ162"/>
    <mergeCell ref="AK160:AL160"/>
    <mergeCell ref="AM160:AQ160"/>
    <mergeCell ref="H161:I161"/>
    <mergeCell ref="J161:N161"/>
    <mergeCell ref="O161:T161"/>
    <mergeCell ref="U161:AC161"/>
    <mergeCell ref="AD161:AE161"/>
    <mergeCell ref="AF161:AJ161"/>
    <mergeCell ref="AK161:AL161"/>
    <mergeCell ref="AM161:AQ161"/>
    <mergeCell ref="H160:I160"/>
    <mergeCell ref="J160:N160"/>
    <mergeCell ref="O160:T160"/>
    <mergeCell ref="U160:AC160"/>
    <mergeCell ref="AD160:AE160"/>
    <mergeCell ref="AF160:AJ160"/>
    <mergeCell ref="H159:I159"/>
    <mergeCell ref="J159:N159"/>
    <mergeCell ref="O159:T159"/>
    <mergeCell ref="U159:AC159"/>
    <mergeCell ref="AD159:AE159"/>
    <mergeCell ref="AF159:AJ159"/>
    <mergeCell ref="AK159:AL159"/>
    <mergeCell ref="AM159:AQ159"/>
    <mergeCell ref="H158:I158"/>
    <mergeCell ref="J158:N158"/>
    <mergeCell ref="O158:T158"/>
    <mergeCell ref="U158:AC158"/>
    <mergeCell ref="AD158:AE158"/>
    <mergeCell ref="AF158:AJ158"/>
    <mergeCell ref="AK156:AL156"/>
    <mergeCell ref="AM156:AQ156"/>
    <mergeCell ref="H157:I157"/>
    <mergeCell ref="J157:N157"/>
    <mergeCell ref="O157:T157"/>
    <mergeCell ref="U157:AC157"/>
    <mergeCell ref="AD157:AE157"/>
    <mergeCell ref="AF157:AJ157"/>
    <mergeCell ref="AK157:AL157"/>
    <mergeCell ref="AM157:AQ157"/>
    <mergeCell ref="H156:I156"/>
    <mergeCell ref="J156:N156"/>
    <mergeCell ref="O156:T156"/>
    <mergeCell ref="U156:AC156"/>
    <mergeCell ref="AD156:AE156"/>
    <mergeCell ref="AF156:AJ156"/>
    <mergeCell ref="J155:N155"/>
    <mergeCell ref="O155:T155"/>
    <mergeCell ref="U155:AC155"/>
    <mergeCell ref="AD155:AE155"/>
    <mergeCell ref="AF155:AJ155"/>
    <mergeCell ref="AK155:AL155"/>
    <mergeCell ref="AM155:AQ155"/>
    <mergeCell ref="H154:I154"/>
    <mergeCell ref="J154:N154"/>
    <mergeCell ref="O154:T154"/>
    <mergeCell ref="U154:AC154"/>
    <mergeCell ref="AD154:AE154"/>
    <mergeCell ref="AF154:AJ154"/>
    <mergeCell ref="AK152:AL152"/>
    <mergeCell ref="AM152:AQ152"/>
    <mergeCell ref="H153:I153"/>
    <mergeCell ref="J153:N153"/>
    <mergeCell ref="O153:T153"/>
    <mergeCell ref="U153:AC153"/>
    <mergeCell ref="AD153:AE153"/>
    <mergeCell ref="AF153:AJ153"/>
    <mergeCell ref="AK153:AL153"/>
    <mergeCell ref="AM153:AQ153"/>
    <mergeCell ref="H152:I152"/>
    <mergeCell ref="J152:N152"/>
    <mergeCell ref="O152:T152"/>
    <mergeCell ref="U152:AC152"/>
    <mergeCell ref="AD152:AE152"/>
    <mergeCell ref="AF152:AJ152"/>
    <mergeCell ref="AK144:AL144"/>
    <mergeCell ref="AM144:AQ144"/>
    <mergeCell ref="H145:I145"/>
    <mergeCell ref="J145:N145"/>
    <mergeCell ref="O145:T145"/>
    <mergeCell ref="U145:AC145"/>
    <mergeCell ref="AD145:AE145"/>
    <mergeCell ref="AF145:AJ145"/>
    <mergeCell ref="AK145:AL145"/>
    <mergeCell ref="AM145:AQ145"/>
    <mergeCell ref="H144:I144"/>
    <mergeCell ref="J144:N144"/>
    <mergeCell ref="O144:T144"/>
    <mergeCell ref="U144:AC144"/>
    <mergeCell ref="AD144:AE144"/>
    <mergeCell ref="AF144:AJ144"/>
    <mergeCell ref="H151:I151"/>
    <mergeCell ref="J151:N151"/>
    <mergeCell ref="O151:T151"/>
    <mergeCell ref="U151:AC151"/>
    <mergeCell ref="AD151:AE151"/>
    <mergeCell ref="AF151:AJ151"/>
    <mergeCell ref="AK151:AL151"/>
    <mergeCell ref="AM151:AQ151"/>
    <mergeCell ref="H150:I150"/>
    <mergeCell ref="J150:N150"/>
    <mergeCell ref="O150:T150"/>
    <mergeCell ref="U150:AC150"/>
    <mergeCell ref="AD150:AE150"/>
    <mergeCell ref="AF150:AJ150"/>
    <mergeCell ref="AK148:AL148"/>
    <mergeCell ref="AM148:AQ148"/>
    <mergeCell ref="U203:AC203"/>
    <mergeCell ref="AD203:AE203"/>
    <mergeCell ref="AF203:AJ203"/>
    <mergeCell ref="H147:I147"/>
    <mergeCell ref="J147:N147"/>
    <mergeCell ref="O147:T147"/>
    <mergeCell ref="U147:AC147"/>
    <mergeCell ref="AD147:AE147"/>
    <mergeCell ref="AF147:AJ147"/>
    <mergeCell ref="AK147:AL147"/>
    <mergeCell ref="AM147:AQ147"/>
    <mergeCell ref="H146:I146"/>
    <mergeCell ref="J146:N146"/>
    <mergeCell ref="O146:T146"/>
    <mergeCell ref="U146:AC146"/>
    <mergeCell ref="AD146:AE146"/>
    <mergeCell ref="AF146:AJ146"/>
    <mergeCell ref="H149:I149"/>
    <mergeCell ref="J149:N149"/>
    <mergeCell ref="O149:T149"/>
    <mergeCell ref="U149:AC149"/>
    <mergeCell ref="AD149:AE149"/>
    <mergeCell ref="AF149:AJ149"/>
    <mergeCell ref="AK149:AL149"/>
    <mergeCell ref="AM149:AQ149"/>
    <mergeCell ref="H148:I148"/>
    <mergeCell ref="J148:N148"/>
    <mergeCell ref="O148:T148"/>
    <mergeCell ref="U148:AC148"/>
    <mergeCell ref="AD148:AE148"/>
    <mergeCell ref="AF148:AJ148"/>
    <mergeCell ref="H155:I155"/>
    <mergeCell ref="U199:AC199"/>
    <mergeCell ref="AD199:AE199"/>
    <mergeCell ref="AF199:AJ199"/>
    <mergeCell ref="H143:I143"/>
    <mergeCell ref="J143:N143"/>
    <mergeCell ref="O143:T143"/>
    <mergeCell ref="U143:AC143"/>
    <mergeCell ref="AD143:AE143"/>
    <mergeCell ref="AF143:AJ143"/>
    <mergeCell ref="AK143:AL143"/>
    <mergeCell ref="AM143:AQ143"/>
    <mergeCell ref="AK207:AL207"/>
    <mergeCell ref="AM207:AQ207"/>
    <mergeCell ref="H207:I207"/>
    <mergeCell ref="J207:N207"/>
    <mergeCell ref="O207:T207"/>
    <mergeCell ref="U207:AC207"/>
    <mergeCell ref="AD207:AE207"/>
    <mergeCell ref="AF207:AJ207"/>
    <mergeCell ref="AK203:AL203"/>
    <mergeCell ref="AM203:AQ203"/>
    <mergeCell ref="H206:I206"/>
    <mergeCell ref="J206:N206"/>
    <mergeCell ref="O206:T206"/>
    <mergeCell ref="U206:AC206"/>
    <mergeCell ref="AD206:AE206"/>
    <mergeCell ref="AF206:AJ206"/>
    <mergeCell ref="AK206:AL206"/>
    <mergeCell ref="AM206:AQ206"/>
    <mergeCell ref="H203:I203"/>
    <mergeCell ref="J203:N203"/>
    <mergeCell ref="O203:T203"/>
    <mergeCell ref="U196:AC196"/>
    <mergeCell ref="AD196:AE196"/>
    <mergeCell ref="AF196:AJ196"/>
    <mergeCell ref="AK196:AL196"/>
    <mergeCell ref="AM196:AQ196"/>
    <mergeCell ref="H195:I195"/>
    <mergeCell ref="J195:N195"/>
    <mergeCell ref="O195:T195"/>
    <mergeCell ref="U195:AC195"/>
    <mergeCell ref="AD195:AE195"/>
    <mergeCell ref="AF195:AJ195"/>
    <mergeCell ref="AK202:AL202"/>
    <mergeCell ref="AM202:AQ202"/>
    <mergeCell ref="H201:I201"/>
    <mergeCell ref="J201:N201"/>
    <mergeCell ref="O201:T201"/>
    <mergeCell ref="U201:AC201"/>
    <mergeCell ref="AD201:AE201"/>
    <mergeCell ref="AF201:AJ201"/>
    <mergeCell ref="AK199:AL199"/>
    <mergeCell ref="AM199:AQ199"/>
    <mergeCell ref="H200:I200"/>
    <mergeCell ref="J200:N200"/>
    <mergeCell ref="O200:T200"/>
    <mergeCell ref="U200:AC200"/>
    <mergeCell ref="AD200:AE200"/>
    <mergeCell ref="AF200:AJ200"/>
    <mergeCell ref="AK200:AL200"/>
    <mergeCell ref="AM200:AQ200"/>
    <mergeCell ref="H199:I199"/>
    <mergeCell ref="J199:N199"/>
    <mergeCell ref="O199:T199"/>
    <mergeCell ref="U192:AC192"/>
    <mergeCell ref="AD192:AE192"/>
    <mergeCell ref="AF192:AJ192"/>
    <mergeCell ref="AK192:AL192"/>
    <mergeCell ref="AM192:AQ192"/>
    <mergeCell ref="H191:I191"/>
    <mergeCell ref="J191:N191"/>
    <mergeCell ref="O191:T191"/>
    <mergeCell ref="U191:AC191"/>
    <mergeCell ref="AD191:AE191"/>
    <mergeCell ref="AF191:AJ191"/>
    <mergeCell ref="AK197:AL197"/>
    <mergeCell ref="AM197:AQ197"/>
    <mergeCell ref="H198:I198"/>
    <mergeCell ref="J198:N198"/>
    <mergeCell ref="O198:T198"/>
    <mergeCell ref="U198:AC198"/>
    <mergeCell ref="AD198:AE198"/>
    <mergeCell ref="AF198:AJ198"/>
    <mergeCell ref="AK198:AL198"/>
    <mergeCell ref="AM198:AQ198"/>
    <mergeCell ref="H197:I197"/>
    <mergeCell ref="J197:N197"/>
    <mergeCell ref="O197:T197"/>
    <mergeCell ref="U197:AC197"/>
    <mergeCell ref="AD197:AE197"/>
    <mergeCell ref="AF197:AJ197"/>
    <mergeCell ref="AK195:AL195"/>
    <mergeCell ref="AM195:AQ195"/>
    <mergeCell ref="H196:I196"/>
    <mergeCell ref="J196:N196"/>
    <mergeCell ref="O196:T196"/>
    <mergeCell ref="AK146:AL146"/>
    <mergeCell ref="AM146:AQ146"/>
    <mergeCell ref="AK150:AL150"/>
    <mergeCell ref="AM150:AQ150"/>
    <mergeCell ref="AK154:AL154"/>
    <mergeCell ref="AM154:AQ154"/>
    <mergeCell ref="AK158:AL158"/>
    <mergeCell ref="AM158:AQ158"/>
    <mergeCell ref="AK162:AL162"/>
    <mergeCell ref="AM162:AQ162"/>
    <mergeCell ref="AK166:AL166"/>
    <mergeCell ref="AK193:AL193"/>
    <mergeCell ref="AM193:AQ193"/>
    <mergeCell ref="H194:I194"/>
    <mergeCell ref="J194:N194"/>
    <mergeCell ref="O194:T194"/>
    <mergeCell ref="U194:AC194"/>
    <mergeCell ref="AD194:AE194"/>
    <mergeCell ref="AF194:AJ194"/>
    <mergeCell ref="AK194:AL194"/>
    <mergeCell ref="AM194:AQ194"/>
    <mergeCell ref="H193:I193"/>
    <mergeCell ref="J193:N193"/>
    <mergeCell ref="O193:T193"/>
    <mergeCell ref="U193:AC193"/>
    <mergeCell ref="AD193:AE193"/>
    <mergeCell ref="AF193:AJ193"/>
    <mergeCell ref="AK191:AL191"/>
    <mergeCell ref="AM191:AQ191"/>
    <mergeCell ref="H192:I192"/>
    <mergeCell ref="J192:N192"/>
    <mergeCell ref="O192:T192"/>
    <mergeCell ref="BG71:BH71"/>
    <mergeCell ref="AI70:AJ70"/>
    <mergeCell ref="AK70:AO70"/>
    <mergeCell ref="AP70:AQ70"/>
    <mergeCell ref="AR70:AV70"/>
    <mergeCell ref="BG70:BH70"/>
    <mergeCell ref="H71:I71"/>
    <mergeCell ref="J71:N71"/>
    <mergeCell ref="O71:R71"/>
    <mergeCell ref="S71:W71"/>
    <mergeCell ref="X71:AB71"/>
    <mergeCell ref="H70:I70"/>
    <mergeCell ref="J70:N70"/>
    <mergeCell ref="O70:R70"/>
    <mergeCell ref="S70:W70"/>
    <mergeCell ref="X70:AB70"/>
    <mergeCell ref="AC70:AH70"/>
    <mergeCell ref="AC71:AH71"/>
    <mergeCell ref="AI71:AJ71"/>
    <mergeCell ref="AK71:AO71"/>
    <mergeCell ref="AP71:AQ71"/>
    <mergeCell ref="AR71:AV71"/>
    <mergeCell ref="AC69:AH69"/>
    <mergeCell ref="AI69:AJ69"/>
    <mergeCell ref="AK69:AO69"/>
    <mergeCell ref="AP69:AQ69"/>
    <mergeCell ref="AR69:AV69"/>
    <mergeCell ref="BG69:BH69"/>
    <mergeCell ref="AI68:AJ68"/>
    <mergeCell ref="AK68:AO68"/>
    <mergeCell ref="AP68:AQ68"/>
    <mergeCell ref="AR68:AV68"/>
    <mergeCell ref="BG68:BH68"/>
    <mergeCell ref="H69:I69"/>
    <mergeCell ref="J69:N69"/>
    <mergeCell ref="O69:R69"/>
    <mergeCell ref="S69:W69"/>
    <mergeCell ref="X69:AB69"/>
    <mergeCell ref="H68:I68"/>
    <mergeCell ref="J68:N68"/>
    <mergeCell ref="O68:R68"/>
    <mergeCell ref="S68:W68"/>
    <mergeCell ref="X68:AB68"/>
    <mergeCell ref="AC68:AH68"/>
    <mergeCell ref="AC67:AH67"/>
    <mergeCell ref="AI67:AJ67"/>
    <mergeCell ref="AK67:AO67"/>
    <mergeCell ref="AP67:AQ67"/>
    <mergeCell ref="AR67:AV67"/>
    <mergeCell ref="BG67:BH67"/>
    <mergeCell ref="AI66:AJ66"/>
    <mergeCell ref="AK66:AO66"/>
    <mergeCell ref="AP66:AQ66"/>
    <mergeCell ref="AR66:AV66"/>
    <mergeCell ref="BG66:BH66"/>
    <mergeCell ref="H67:I67"/>
    <mergeCell ref="J67:N67"/>
    <mergeCell ref="O67:R67"/>
    <mergeCell ref="S67:W67"/>
    <mergeCell ref="X67:AB67"/>
    <mergeCell ref="H66:I66"/>
    <mergeCell ref="J66:N66"/>
    <mergeCell ref="O66:R66"/>
    <mergeCell ref="S66:W66"/>
    <mergeCell ref="X66:AB66"/>
    <mergeCell ref="AC66:AH66"/>
    <mergeCell ref="AC65:AH65"/>
    <mergeCell ref="AI65:AJ65"/>
    <mergeCell ref="AK65:AO65"/>
    <mergeCell ref="AP65:AQ65"/>
    <mergeCell ref="AR65:AV65"/>
    <mergeCell ref="BG65:BH65"/>
    <mergeCell ref="AI64:AJ64"/>
    <mergeCell ref="AK64:AO64"/>
    <mergeCell ref="AP64:AQ64"/>
    <mergeCell ref="AR64:AV64"/>
    <mergeCell ref="BG64:BH64"/>
    <mergeCell ref="H65:I65"/>
    <mergeCell ref="J65:N65"/>
    <mergeCell ref="O65:R65"/>
    <mergeCell ref="S65:W65"/>
    <mergeCell ref="X65:AB65"/>
    <mergeCell ref="H64:I64"/>
    <mergeCell ref="J64:N64"/>
    <mergeCell ref="O64:R64"/>
    <mergeCell ref="S64:W64"/>
    <mergeCell ref="X64:AB64"/>
    <mergeCell ref="AC64:AH64"/>
    <mergeCell ref="AC63:AH63"/>
    <mergeCell ref="AI63:AJ63"/>
    <mergeCell ref="AK63:AO63"/>
    <mergeCell ref="AP63:AQ63"/>
    <mergeCell ref="AR63:AV63"/>
    <mergeCell ref="BG63:BH63"/>
    <mergeCell ref="AI62:AJ62"/>
    <mergeCell ref="AK62:AO62"/>
    <mergeCell ref="AP62:AQ62"/>
    <mergeCell ref="AR62:AV62"/>
    <mergeCell ref="BG62:BH62"/>
    <mergeCell ref="H63:I63"/>
    <mergeCell ref="J63:N63"/>
    <mergeCell ref="O63:R63"/>
    <mergeCell ref="S63:W63"/>
    <mergeCell ref="X63:AB63"/>
    <mergeCell ref="H62:I62"/>
    <mergeCell ref="J62:N62"/>
    <mergeCell ref="O62:R62"/>
    <mergeCell ref="S62:W62"/>
    <mergeCell ref="X62:AB62"/>
    <mergeCell ref="AC62:AH62"/>
    <mergeCell ref="AC61:AH61"/>
    <mergeCell ref="AI61:AJ61"/>
    <mergeCell ref="AK61:AO61"/>
    <mergeCell ref="AP61:AQ61"/>
    <mergeCell ref="AR61:AV61"/>
    <mergeCell ref="BG61:BH61"/>
    <mergeCell ref="AI60:AJ60"/>
    <mergeCell ref="AK60:AO60"/>
    <mergeCell ref="AP60:AQ60"/>
    <mergeCell ref="AR60:AV60"/>
    <mergeCell ref="BG60:BH60"/>
    <mergeCell ref="H61:I61"/>
    <mergeCell ref="J61:N61"/>
    <mergeCell ref="O61:R61"/>
    <mergeCell ref="S61:W61"/>
    <mergeCell ref="X61:AB61"/>
    <mergeCell ref="H60:I60"/>
    <mergeCell ref="J60:N60"/>
    <mergeCell ref="O60:R60"/>
    <mergeCell ref="S60:W60"/>
    <mergeCell ref="X60:AB60"/>
    <mergeCell ref="AC60:AH60"/>
    <mergeCell ref="AC59:AH59"/>
    <mergeCell ref="AI59:AJ59"/>
    <mergeCell ref="AK59:AO59"/>
    <mergeCell ref="AP59:AQ59"/>
    <mergeCell ref="AR59:AV59"/>
    <mergeCell ref="BG59:BH59"/>
    <mergeCell ref="AI58:AJ58"/>
    <mergeCell ref="AK58:AO58"/>
    <mergeCell ref="AP58:AQ58"/>
    <mergeCell ref="AR58:AV58"/>
    <mergeCell ref="BG58:BH58"/>
    <mergeCell ref="H59:I59"/>
    <mergeCell ref="J59:N59"/>
    <mergeCell ref="O59:R59"/>
    <mergeCell ref="S59:W59"/>
    <mergeCell ref="X59:AB59"/>
    <mergeCell ref="H58:I58"/>
    <mergeCell ref="J58:N58"/>
    <mergeCell ref="O58:R58"/>
    <mergeCell ref="S58:W58"/>
    <mergeCell ref="X58:AB58"/>
    <mergeCell ref="AC58:AH58"/>
    <mergeCell ref="BG97:BH97"/>
    <mergeCell ref="H98:I98"/>
    <mergeCell ref="J98:N98"/>
    <mergeCell ref="O98:R98"/>
    <mergeCell ref="S98:W98"/>
    <mergeCell ref="X98:AB98"/>
    <mergeCell ref="H97:I97"/>
    <mergeCell ref="J97:N97"/>
    <mergeCell ref="O97:R97"/>
    <mergeCell ref="S97:W97"/>
    <mergeCell ref="X97:AB97"/>
    <mergeCell ref="AC97:AH97"/>
    <mergeCell ref="AC96:AH96"/>
    <mergeCell ref="AI96:AJ96"/>
    <mergeCell ref="AK96:AO96"/>
    <mergeCell ref="AP96:AQ96"/>
    <mergeCell ref="AR96:AV96"/>
    <mergeCell ref="BG96:BH96"/>
    <mergeCell ref="AI97:AJ97"/>
    <mergeCell ref="AK97:AO97"/>
    <mergeCell ref="AP97:AQ97"/>
    <mergeCell ref="AR97:AV97"/>
    <mergeCell ref="AC98:AH98"/>
    <mergeCell ref="AI98:AJ98"/>
    <mergeCell ref="AK98:AO98"/>
    <mergeCell ref="AP98:AQ98"/>
    <mergeCell ref="AR98:AV98"/>
    <mergeCell ref="BG98:BH98"/>
    <mergeCell ref="BG95:BH95"/>
    <mergeCell ref="H96:I96"/>
    <mergeCell ref="J96:N96"/>
    <mergeCell ref="O96:R96"/>
    <mergeCell ref="S96:W96"/>
    <mergeCell ref="X96:AB96"/>
    <mergeCell ref="H95:I95"/>
    <mergeCell ref="J95:N95"/>
    <mergeCell ref="O95:R95"/>
    <mergeCell ref="S95:W95"/>
    <mergeCell ref="X95:AB95"/>
    <mergeCell ref="AC95:AH95"/>
    <mergeCell ref="AC94:AH94"/>
    <mergeCell ref="AI94:AJ94"/>
    <mergeCell ref="AK94:AO94"/>
    <mergeCell ref="AP94:AQ94"/>
    <mergeCell ref="AR94:AV94"/>
    <mergeCell ref="BG94:BH94"/>
    <mergeCell ref="AI95:AJ95"/>
    <mergeCell ref="AK95:AO95"/>
    <mergeCell ref="AP95:AQ95"/>
    <mergeCell ref="AR95:AV95"/>
    <mergeCell ref="BG93:BH93"/>
    <mergeCell ref="H94:I94"/>
    <mergeCell ref="J94:N94"/>
    <mergeCell ref="O94:R94"/>
    <mergeCell ref="S94:W94"/>
    <mergeCell ref="X94:AB94"/>
    <mergeCell ref="H93:I93"/>
    <mergeCell ref="J93:N93"/>
    <mergeCell ref="O93:R93"/>
    <mergeCell ref="S93:W93"/>
    <mergeCell ref="X93:AB93"/>
    <mergeCell ref="AC93:AH93"/>
    <mergeCell ref="AC92:AH92"/>
    <mergeCell ref="AI92:AJ92"/>
    <mergeCell ref="AK92:AO92"/>
    <mergeCell ref="AP92:AQ92"/>
    <mergeCell ref="AR92:AV92"/>
    <mergeCell ref="BG92:BH92"/>
    <mergeCell ref="AI93:AJ93"/>
    <mergeCell ref="AK93:AO93"/>
    <mergeCell ref="AP93:AQ93"/>
    <mergeCell ref="AR93:AV93"/>
    <mergeCell ref="AR91:AV91"/>
    <mergeCell ref="BG91:BH91"/>
    <mergeCell ref="H92:I92"/>
    <mergeCell ref="J92:N92"/>
    <mergeCell ref="O92:R92"/>
    <mergeCell ref="S92:W92"/>
    <mergeCell ref="X92:AB92"/>
    <mergeCell ref="H91:I91"/>
    <mergeCell ref="J91:N91"/>
    <mergeCell ref="O91:R91"/>
    <mergeCell ref="S91:W91"/>
    <mergeCell ref="X91:AB91"/>
    <mergeCell ref="AC91:AH91"/>
    <mergeCell ref="AC90:AH90"/>
    <mergeCell ref="AI90:AJ90"/>
    <mergeCell ref="AK90:AO90"/>
    <mergeCell ref="AP90:AQ90"/>
    <mergeCell ref="AR90:AV90"/>
    <mergeCell ref="BG90:BH90"/>
    <mergeCell ref="AI91:AJ91"/>
    <mergeCell ref="AK91:AO91"/>
    <mergeCell ref="AP91:AQ91"/>
    <mergeCell ref="AI89:AJ89"/>
    <mergeCell ref="AK89:AO89"/>
    <mergeCell ref="AP89:AQ89"/>
    <mergeCell ref="AR89:AV89"/>
    <mergeCell ref="BG89:BH89"/>
    <mergeCell ref="H90:I90"/>
    <mergeCell ref="J90:N90"/>
    <mergeCell ref="O90:R90"/>
    <mergeCell ref="S90:W90"/>
    <mergeCell ref="X90:AB90"/>
    <mergeCell ref="H89:I89"/>
    <mergeCell ref="J89:N89"/>
    <mergeCell ref="O89:R89"/>
    <mergeCell ref="S89:W89"/>
    <mergeCell ref="X89:AB89"/>
    <mergeCell ref="AC89:AH89"/>
    <mergeCell ref="AC88:AH88"/>
    <mergeCell ref="AI88:AJ88"/>
    <mergeCell ref="AK88:AO88"/>
    <mergeCell ref="AP88:AQ88"/>
    <mergeCell ref="AR88:AV88"/>
    <mergeCell ref="BG88:BH88"/>
    <mergeCell ref="AI87:AJ87"/>
    <mergeCell ref="AK87:AO87"/>
    <mergeCell ref="AP87:AQ87"/>
    <mergeCell ref="AR87:AV87"/>
    <mergeCell ref="BG87:BH87"/>
    <mergeCell ref="H88:I88"/>
    <mergeCell ref="J88:N88"/>
    <mergeCell ref="O88:R88"/>
    <mergeCell ref="S88:W88"/>
    <mergeCell ref="X88:AB88"/>
    <mergeCell ref="H87:I87"/>
    <mergeCell ref="J87:N87"/>
    <mergeCell ref="O87:R87"/>
    <mergeCell ref="S87:W87"/>
    <mergeCell ref="X87:AB87"/>
    <mergeCell ref="AC87:AH87"/>
    <mergeCell ref="AC86:AH86"/>
    <mergeCell ref="AI86:AJ86"/>
    <mergeCell ref="AK86:AO86"/>
    <mergeCell ref="AP86:AQ86"/>
    <mergeCell ref="AR86:AV86"/>
    <mergeCell ref="BG86:BH86"/>
    <mergeCell ref="AI85:AJ85"/>
    <mergeCell ref="AK85:AO85"/>
    <mergeCell ref="AP85:AQ85"/>
    <mergeCell ref="AR85:AV85"/>
    <mergeCell ref="BG85:BH85"/>
    <mergeCell ref="H86:I86"/>
    <mergeCell ref="J86:N86"/>
    <mergeCell ref="O86:R86"/>
    <mergeCell ref="S86:W86"/>
    <mergeCell ref="X86:AB86"/>
    <mergeCell ref="J139:L139"/>
    <mergeCell ref="M138:AQ138"/>
    <mergeCell ref="M139:AQ139"/>
    <mergeCell ref="H7:I7"/>
    <mergeCell ref="H85:I85"/>
    <mergeCell ref="J85:N85"/>
    <mergeCell ref="O85:R85"/>
    <mergeCell ref="S85:W85"/>
    <mergeCell ref="X85:AB85"/>
    <mergeCell ref="AC85:AH85"/>
    <mergeCell ref="AL135:AQ137"/>
    <mergeCell ref="M136:S137"/>
    <mergeCell ref="Y136:AB136"/>
    <mergeCell ref="AC136:AI136"/>
    <mergeCell ref="Y137:AB137"/>
    <mergeCell ref="AC137:AI137"/>
    <mergeCell ref="H136:I139"/>
    <mergeCell ref="J136:L137"/>
    <mergeCell ref="J138:L138"/>
    <mergeCell ref="AK132:AQ134"/>
    <mergeCell ref="H133:L134"/>
    <mergeCell ref="M133:S134"/>
    <mergeCell ref="I212:L212"/>
    <mergeCell ref="I209:L209"/>
    <mergeCell ref="Y209:AA209"/>
    <mergeCell ref="H189:I189"/>
    <mergeCell ref="Y211:AA211"/>
    <mergeCell ref="Y210:AA210"/>
    <mergeCell ref="M212:N212"/>
    <mergeCell ref="O212:P212"/>
    <mergeCell ref="Q212:R212"/>
    <mergeCell ref="S212:T212"/>
    <mergeCell ref="U212:V212"/>
    <mergeCell ref="W212:X212"/>
    <mergeCell ref="U210:V210"/>
    <mergeCell ref="W210:X210"/>
    <mergeCell ref="M211:N211"/>
    <mergeCell ref="O211:P211"/>
    <mergeCell ref="Q211:R211"/>
    <mergeCell ref="S211:T211"/>
    <mergeCell ref="U211:V211"/>
    <mergeCell ref="W211:X211"/>
    <mergeCell ref="Q209:R209"/>
    <mergeCell ref="S209:T209"/>
    <mergeCell ref="U209:V209"/>
    <mergeCell ref="W209:X209"/>
    <mergeCell ref="H190:I190"/>
    <mergeCell ref="J190:N190"/>
    <mergeCell ref="O190:T190"/>
    <mergeCell ref="U190:AC190"/>
    <mergeCell ref="J189:N189"/>
    <mergeCell ref="O189:T189"/>
    <mergeCell ref="U189:AC189"/>
    <mergeCell ref="M210:N210"/>
    <mergeCell ref="O210:P210"/>
    <mergeCell ref="Q210:R210"/>
    <mergeCell ref="S210:T210"/>
    <mergeCell ref="AK140:AL141"/>
    <mergeCell ref="AM140:AQ141"/>
    <mergeCell ref="H142:I142"/>
    <mergeCell ref="J142:N142"/>
    <mergeCell ref="O142:T142"/>
    <mergeCell ref="U142:AC142"/>
    <mergeCell ref="AD142:AE142"/>
    <mergeCell ref="AF142:AJ142"/>
    <mergeCell ref="AK142:AL142"/>
    <mergeCell ref="AM142:AQ142"/>
    <mergeCell ref="H140:I141"/>
    <mergeCell ref="J140:N141"/>
    <mergeCell ref="O140:T141"/>
    <mergeCell ref="U140:AC141"/>
    <mergeCell ref="AD140:AE141"/>
    <mergeCell ref="AF140:AJ141"/>
    <mergeCell ref="AB210:AG211"/>
    <mergeCell ref="AI209:AQ209"/>
    <mergeCell ref="AI210:AQ211"/>
    <mergeCell ref="AM189:AQ189"/>
    <mergeCell ref="AK190:AL190"/>
    <mergeCell ref="AM190:AQ190"/>
    <mergeCell ref="I210:L210"/>
    <mergeCell ref="I211:L211"/>
    <mergeCell ref="AD190:AE190"/>
    <mergeCell ref="AF190:AJ190"/>
    <mergeCell ref="AD189:AE189"/>
    <mergeCell ref="AF189:AJ189"/>
    <mergeCell ref="AK189:AL189"/>
    <mergeCell ref="H135:I135"/>
    <mergeCell ref="J135:L135"/>
    <mergeCell ref="M135:S135"/>
    <mergeCell ref="T135:X137"/>
    <mergeCell ref="Y135:AB135"/>
    <mergeCell ref="AC135:AI135"/>
    <mergeCell ref="AJ135:AK137"/>
    <mergeCell ref="H130:L131"/>
    <mergeCell ref="M130:AB131"/>
    <mergeCell ref="AC130:AG131"/>
    <mergeCell ref="AH130:AQ131"/>
    <mergeCell ref="H132:I132"/>
    <mergeCell ref="J132:L132"/>
    <mergeCell ref="M132:S132"/>
    <mergeCell ref="T132:X134"/>
    <mergeCell ref="Y132:AF134"/>
    <mergeCell ref="AG132:AJ134"/>
    <mergeCell ref="AH128:AK128"/>
    <mergeCell ref="AL128:AQ128"/>
    <mergeCell ref="H129:I129"/>
    <mergeCell ref="J129:L129"/>
    <mergeCell ref="M129:AB129"/>
    <mergeCell ref="AC129:AD129"/>
    <mergeCell ref="AE129:AG129"/>
    <mergeCell ref="AH129:AQ129"/>
    <mergeCell ref="H126:AQ127"/>
    <mergeCell ref="AM212:AQ213"/>
    <mergeCell ref="AI212:AL213"/>
    <mergeCell ref="M209:N209"/>
    <mergeCell ref="O209:P209"/>
    <mergeCell ref="H106:I106"/>
    <mergeCell ref="H105:I105"/>
    <mergeCell ref="H104:I104"/>
    <mergeCell ref="H103:I103"/>
    <mergeCell ref="H124:AQ125"/>
    <mergeCell ref="AI112:AJ112"/>
    <mergeCell ref="AK112:AO112"/>
    <mergeCell ref="AP112:AQ112"/>
    <mergeCell ref="AC109:AH109"/>
    <mergeCell ref="AI109:AJ109"/>
    <mergeCell ref="AK109:AO109"/>
    <mergeCell ref="AP109:AQ109"/>
    <mergeCell ref="AC107:AH107"/>
    <mergeCell ref="AI107:AJ107"/>
    <mergeCell ref="AK107:AO107"/>
    <mergeCell ref="AP107:AQ107"/>
    <mergeCell ref="AC105:AH105"/>
    <mergeCell ref="AI105:AJ105"/>
    <mergeCell ref="AK105:AO105"/>
    <mergeCell ref="H102:I102"/>
    <mergeCell ref="H101:I101"/>
    <mergeCell ref="H100:I100"/>
    <mergeCell ref="H99:I99"/>
    <mergeCell ref="AI84:AJ84"/>
    <mergeCell ref="AK84:AO84"/>
    <mergeCell ref="AP84:AQ84"/>
    <mergeCell ref="AR84:AV84"/>
    <mergeCell ref="BG84:BH84"/>
    <mergeCell ref="H84:I84"/>
    <mergeCell ref="J84:N84"/>
    <mergeCell ref="O84:R84"/>
    <mergeCell ref="S84:W84"/>
    <mergeCell ref="X84:AB84"/>
    <mergeCell ref="AC84:AH84"/>
    <mergeCell ref="AC83:AH83"/>
    <mergeCell ref="AI83:AJ83"/>
    <mergeCell ref="AK83:AO83"/>
    <mergeCell ref="AP83:AQ83"/>
    <mergeCell ref="AR83:AV83"/>
    <mergeCell ref="BG83:BH83"/>
    <mergeCell ref="AC101:AH101"/>
    <mergeCell ref="AI101:AJ101"/>
    <mergeCell ref="AK101:AO101"/>
    <mergeCell ref="AP101:AQ101"/>
    <mergeCell ref="AR101:AV101"/>
    <mergeCell ref="BG101:BH101"/>
    <mergeCell ref="AI100:AJ100"/>
    <mergeCell ref="AK100:AO100"/>
    <mergeCell ref="AP100:AQ100"/>
    <mergeCell ref="AR100:AV100"/>
    <mergeCell ref="BG100:BH100"/>
    <mergeCell ref="AI82:AJ82"/>
    <mergeCell ref="AK82:AO82"/>
    <mergeCell ref="AP82:AQ82"/>
    <mergeCell ref="AR82:AV82"/>
    <mergeCell ref="BG82:BH82"/>
    <mergeCell ref="H83:I83"/>
    <mergeCell ref="J83:N83"/>
    <mergeCell ref="O83:R83"/>
    <mergeCell ref="S83:W83"/>
    <mergeCell ref="X83:AB83"/>
    <mergeCell ref="H82:I82"/>
    <mergeCell ref="J82:N82"/>
    <mergeCell ref="O82:R82"/>
    <mergeCell ref="S82:W82"/>
    <mergeCell ref="X82:AB82"/>
    <mergeCell ref="AC82:AH82"/>
    <mergeCell ref="AC81:AH81"/>
    <mergeCell ref="AI81:AJ81"/>
    <mergeCell ref="AK81:AO81"/>
    <mergeCell ref="AP81:AQ81"/>
    <mergeCell ref="AR81:AV81"/>
    <mergeCell ref="BG81:BH81"/>
    <mergeCell ref="AI80:AJ80"/>
    <mergeCell ref="AK80:AO80"/>
    <mergeCell ref="AP80:AQ80"/>
    <mergeCell ref="AR80:AV80"/>
    <mergeCell ref="BG80:BH80"/>
    <mergeCell ref="H81:I81"/>
    <mergeCell ref="J81:N81"/>
    <mergeCell ref="O81:R81"/>
    <mergeCell ref="S81:W81"/>
    <mergeCell ref="X81:AB81"/>
    <mergeCell ref="H80:I80"/>
    <mergeCell ref="J80:N80"/>
    <mergeCell ref="O80:R80"/>
    <mergeCell ref="S80:W80"/>
    <mergeCell ref="X80:AB80"/>
    <mergeCell ref="AC80:AH80"/>
    <mergeCell ref="AC79:AH79"/>
    <mergeCell ref="AI79:AJ79"/>
    <mergeCell ref="AK79:AO79"/>
    <mergeCell ref="AP79:AQ79"/>
    <mergeCell ref="AR79:AV79"/>
    <mergeCell ref="BG79:BH79"/>
    <mergeCell ref="H73:I73"/>
    <mergeCell ref="J73:N73"/>
    <mergeCell ref="O73:R73"/>
    <mergeCell ref="S73:W73"/>
    <mergeCell ref="X73:AB73"/>
    <mergeCell ref="AI78:AJ78"/>
    <mergeCell ref="AK78:AO78"/>
    <mergeCell ref="AP78:AQ78"/>
    <mergeCell ref="AR78:AV78"/>
    <mergeCell ref="BG78:BH78"/>
    <mergeCell ref="H79:I79"/>
    <mergeCell ref="J79:N79"/>
    <mergeCell ref="O79:R79"/>
    <mergeCell ref="S79:W79"/>
    <mergeCell ref="X79:AB79"/>
    <mergeCell ref="H78:I78"/>
    <mergeCell ref="J78:N78"/>
    <mergeCell ref="O78:R78"/>
    <mergeCell ref="S78:W78"/>
    <mergeCell ref="X78:AB78"/>
    <mergeCell ref="AC78:AH78"/>
    <mergeCell ref="AC77:AH77"/>
    <mergeCell ref="AI77:AJ77"/>
    <mergeCell ref="AK77:AO77"/>
    <mergeCell ref="AP77:AQ77"/>
    <mergeCell ref="AR77:AV77"/>
    <mergeCell ref="BG77:BH77"/>
    <mergeCell ref="AK76:AO76"/>
    <mergeCell ref="AP76:AQ76"/>
    <mergeCell ref="AR76:AV76"/>
    <mergeCell ref="BG76:BH76"/>
    <mergeCell ref="H77:I77"/>
    <mergeCell ref="J77:N77"/>
    <mergeCell ref="O77:R77"/>
    <mergeCell ref="S77:W77"/>
    <mergeCell ref="X77:AB77"/>
    <mergeCell ref="H76:I76"/>
    <mergeCell ref="J76:N76"/>
    <mergeCell ref="O76:R76"/>
    <mergeCell ref="S76:W76"/>
    <mergeCell ref="X76:AB76"/>
    <mergeCell ref="AC76:AH76"/>
    <mergeCell ref="AC75:AH75"/>
    <mergeCell ref="AI75:AJ75"/>
    <mergeCell ref="AK75:AO75"/>
    <mergeCell ref="AP75:AQ75"/>
    <mergeCell ref="AR75:AV75"/>
    <mergeCell ref="BG75:BH75"/>
    <mergeCell ref="H72:I72"/>
    <mergeCell ref="J72:N72"/>
    <mergeCell ref="O72:R72"/>
    <mergeCell ref="S72:W72"/>
    <mergeCell ref="X72:AB72"/>
    <mergeCell ref="AC72:AH72"/>
    <mergeCell ref="AI74:AJ74"/>
    <mergeCell ref="AK74:AO74"/>
    <mergeCell ref="AP74:AQ74"/>
    <mergeCell ref="AR74:AV74"/>
    <mergeCell ref="BG74:BH74"/>
    <mergeCell ref="H75:I75"/>
    <mergeCell ref="J75:N75"/>
    <mergeCell ref="O75:R75"/>
    <mergeCell ref="S75:W75"/>
    <mergeCell ref="X75:AB75"/>
    <mergeCell ref="H74:I74"/>
    <mergeCell ref="J74:N74"/>
    <mergeCell ref="O74:R74"/>
    <mergeCell ref="S74:W74"/>
    <mergeCell ref="X74:AB74"/>
    <mergeCell ref="AK73:AO73"/>
    <mergeCell ref="AP73:AQ73"/>
    <mergeCell ref="AR73:AV73"/>
    <mergeCell ref="BG73:BH73"/>
    <mergeCell ref="AI76:AJ76"/>
    <mergeCell ref="AR112:AV112"/>
    <mergeCell ref="BG112:BH112"/>
    <mergeCell ref="H112:I112"/>
    <mergeCell ref="J112:N112"/>
    <mergeCell ref="O112:R112"/>
    <mergeCell ref="S112:W112"/>
    <mergeCell ref="X112:AB112"/>
    <mergeCell ref="AC112:AH112"/>
    <mergeCell ref="AC111:AH111"/>
    <mergeCell ref="AI111:AJ111"/>
    <mergeCell ref="AK111:AO111"/>
    <mergeCell ref="AP111:AQ111"/>
    <mergeCell ref="AR111:AV111"/>
    <mergeCell ref="BG111:BH111"/>
    <mergeCell ref="AI110:AJ110"/>
    <mergeCell ref="AK110:AO110"/>
    <mergeCell ref="AP110:AQ110"/>
    <mergeCell ref="AR110:AV110"/>
    <mergeCell ref="BG110:BH110"/>
    <mergeCell ref="H111:I111"/>
    <mergeCell ref="J111:N111"/>
    <mergeCell ref="O111:R111"/>
    <mergeCell ref="S111:W111"/>
    <mergeCell ref="X111:AB111"/>
    <mergeCell ref="H110:I110"/>
    <mergeCell ref="J110:N110"/>
    <mergeCell ref="O110:R110"/>
    <mergeCell ref="S110:W110"/>
    <mergeCell ref="X110:AB110"/>
    <mergeCell ref="AC110:AH110"/>
    <mergeCell ref="AR109:AV109"/>
    <mergeCell ref="BG109:BH109"/>
    <mergeCell ref="AI108:AJ108"/>
    <mergeCell ref="AK108:AO108"/>
    <mergeCell ref="AP108:AQ108"/>
    <mergeCell ref="AR108:AV108"/>
    <mergeCell ref="BG108:BH108"/>
    <mergeCell ref="H109:I109"/>
    <mergeCell ref="J109:N109"/>
    <mergeCell ref="O109:R109"/>
    <mergeCell ref="S109:W109"/>
    <mergeCell ref="X109:AB109"/>
    <mergeCell ref="H108:I108"/>
    <mergeCell ref="J108:N108"/>
    <mergeCell ref="O108:R108"/>
    <mergeCell ref="S108:W108"/>
    <mergeCell ref="X108:AB108"/>
    <mergeCell ref="AC108:AH108"/>
    <mergeCell ref="AR107:AV107"/>
    <mergeCell ref="BG107:BH107"/>
    <mergeCell ref="AI106:AJ106"/>
    <mergeCell ref="AK106:AO106"/>
    <mergeCell ref="AP106:AQ106"/>
    <mergeCell ref="AR106:AV106"/>
    <mergeCell ref="BG106:BH106"/>
    <mergeCell ref="H107:I107"/>
    <mergeCell ref="J107:N107"/>
    <mergeCell ref="O107:R107"/>
    <mergeCell ref="S107:W107"/>
    <mergeCell ref="X107:AB107"/>
    <mergeCell ref="J106:N106"/>
    <mergeCell ref="O106:R106"/>
    <mergeCell ref="S106:W106"/>
    <mergeCell ref="X106:AB106"/>
    <mergeCell ref="AC106:AH106"/>
    <mergeCell ref="AP105:AQ105"/>
    <mergeCell ref="AR105:AV105"/>
    <mergeCell ref="BG105:BH105"/>
    <mergeCell ref="AI104:AJ104"/>
    <mergeCell ref="AK104:AO104"/>
    <mergeCell ref="AP104:AQ104"/>
    <mergeCell ref="AR104:AV104"/>
    <mergeCell ref="BG104:BH104"/>
    <mergeCell ref="J105:N105"/>
    <mergeCell ref="O105:R105"/>
    <mergeCell ref="S105:W105"/>
    <mergeCell ref="X105:AB105"/>
    <mergeCell ref="J104:N104"/>
    <mergeCell ref="O104:R104"/>
    <mergeCell ref="S104:W104"/>
    <mergeCell ref="X104:AB104"/>
    <mergeCell ref="AC104:AH104"/>
    <mergeCell ref="AC103:AH103"/>
    <mergeCell ref="AI103:AJ103"/>
    <mergeCell ref="AK103:AO103"/>
    <mergeCell ref="AP103:AQ103"/>
    <mergeCell ref="AR103:AV103"/>
    <mergeCell ref="BG103:BH103"/>
    <mergeCell ref="AI102:AJ102"/>
    <mergeCell ref="AK102:AO102"/>
    <mergeCell ref="AP102:AQ102"/>
    <mergeCell ref="AR102:AV102"/>
    <mergeCell ref="BG102:BH102"/>
    <mergeCell ref="J103:N103"/>
    <mergeCell ref="O103:R103"/>
    <mergeCell ref="S103:W103"/>
    <mergeCell ref="X103:AB103"/>
    <mergeCell ref="J102:N102"/>
    <mergeCell ref="O102:R102"/>
    <mergeCell ref="S102:W102"/>
    <mergeCell ref="X102:AB102"/>
    <mergeCell ref="AC102:AH102"/>
    <mergeCell ref="J101:N101"/>
    <mergeCell ref="O101:R101"/>
    <mergeCell ref="S101:W101"/>
    <mergeCell ref="X101:AB101"/>
    <mergeCell ref="J100:N100"/>
    <mergeCell ref="O100:R100"/>
    <mergeCell ref="S100:W100"/>
    <mergeCell ref="X100:AB100"/>
    <mergeCell ref="AC100:AH100"/>
    <mergeCell ref="AC99:AH99"/>
    <mergeCell ref="AI99:AJ99"/>
    <mergeCell ref="AK99:AO99"/>
    <mergeCell ref="AP99:AQ99"/>
    <mergeCell ref="AR99:AV99"/>
    <mergeCell ref="BG99:BH99"/>
    <mergeCell ref="AI57:AJ57"/>
    <mergeCell ref="AK57:AO57"/>
    <mergeCell ref="AP57:AQ57"/>
    <mergeCell ref="AR57:AV57"/>
    <mergeCell ref="BG57:BH57"/>
    <mergeCell ref="J99:N99"/>
    <mergeCell ref="O99:R99"/>
    <mergeCell ref="S99:W99"/>
    <mergeCell ref="X99:AB99"/>
    <mergeCell ref="AI72:AJ72"/>
    <mergeCell ref="AK72:AO72"/>
    <mergeCell ref="AP72:AQ72"/>
    <mergeCell ref="AR72:AV72"/>
    <mergeCell ref="BG72:BH72"/>
    <mergeCell ref="AC74:AH74"/>
    <mergeCell ref="AC73:AH73"/>
    <mergeCell ref="AI73:AJ73"/>
    <mergeCell ref="H57:I57"/>
    <mergeCell ref="J57:N57"/>
    <mergeCell ref="O57:R57"/>
    <mergeCell ref="S57:W57"/>
    <mergeCell ref="X57:AB57"/>
    <mergeCell ref="AC57:AH57"/>
    <mergeCell ref="AC56:AH56"/>
    <mergeCell ref="AI56:AJ56"/>
    <mergeCell ref="AK56:AO56"/>
    <mergeCell ref="AP56:AQ56"/>
    <mergeCell ref="AR56:AV56"/>
    <mergeCell ref="BG56:BH56"/>
    <mergeCell ref="AI55:AJ55"/>
    <mergeCell ref="AK55:AO55"/>
    <mergeCell ref="AP55:AQ55"/>
    <mergeCell ref="AR55:AV55"/>
    <mergeCell ref="BG55:BH55"/>
    <mergeCell ref="H56:I56"/>
    <mergeCell ref="J56:N56"/>
    <mergeCell ref="O56:R56"/>
    <mergeCell ref="S56:W56"/>
    <mergeCell ref="X56:AB56"/>
    <mergeCell ref="H55:I55"/>
    <mergeCell ref="J55:N55"/>
    <mergeCell ref="O55:R55"/>
    <mergeCell ref="S55:W55"/>
    <mergeCell ref="X55:AB55"/>
    <mergeCell ref="AC55:AH55"/>
    <mergeCell ref="AC54:AH54"/>
    <mergeCell ref="AI54:AJ54"/>
    <mergeCell ref="AK54:AO54"/>
    <mergeCell ref="AP54:AQ54"/>
    <mergeCell ref="AR54:AV54"/>
    <mergeCell ref="BG54:BH54"/>
    <mergeCell ref="AI53:AJ53"/>
    <mergeCell ref="AK53:AO53"/>
    <mergeCell ref="AP53:AQ53"/>
    <mergeCell ref="AR53:AV53"/>
    <mergeCell ref="BG53:BH53"/>
    <mergeCell ref="H54:I54"/>
    <mergeCell ref="J54:N54"/>
    <mergeCell ref="O54:R54"/>
    <mergeCell ref="S54:W54"/>
    <mergeCell ref="X54:AB54"/>
    <mergeCell ref="H53:I53"/>
    <mergeCell ref="J53:N53"/>
    <mergeCell ref="O53:R53"/>
    <mergeCell ref="S53:W53"/>
    <mergeCell ref="X53:AB53"/>
    <mergeCell ref="AC53:AH53"/>
    <mergeCell ref="AC52:AH52"/>
    <mergeCell ref="AI52:AJ52"/>
    <mergeCell ref="AK52:AO52"/>
    <mergeCell ref="AP52:AQ52"/>
    <mergeCell ref="AR52:AV52"/>
    <mergeCell ref="BG52:BH52"/>
    <mergeCell ref="AI51:AJ51"/>
    <mergeCell ref="AK51:AO51"/>
    <mergeCell ref="AP51:AQ51"/>
    <mergeCell ref="AR51:AV51"/>
    <mergeCell ref="BG51:BH51"/>
    <mergeCell ref="H52:I52"/>
    <mergeCell ref="J52:N52"/>
    <mergeCell ref="O52:R52"/>
    <mergeCell ref="S52:W52"/>
    <mergeCell ref="X52:AB52"/>
    <mergeCell ref="H51:I51"/>
    <mergeCell ref="J51:N51"/>
    <mergeCell ref="O51:R51"/>
    <mergeCell ref="S51:W51"/>
    <mergeCell ref="X51:AB51"/>
    <mergeCell ref="AC51:AH51"/>
    <mergeCell ref="AC50:AH50"/>
    <mergeCell ref="AI50:AJ50"/>
    <mergeCell ref="AK50:AO50"/>
    <mergeCell ref="AP50:AQ50"/>
    <mergeCell ref="AR50:AV50"/>
    <mergeCell ref="BG50:BH50"/>
    <mergeCell ref="AI49:AJ49"/>
    <mergeCell ref="AK49:AO49"/>
    <mergeCell ref="AP49:AQ49"/>
    <mergeCell ref="AR49:AV49"/>
    <mergeCell ref="BG49:BH49"/>
    <mergeCell ref="H50:I50"/>
    <mergeCell ref="J50:N50"/>
    <mergeCell ref="O50:R50"/>
    <mergeCell ref="S50:W50"/>
    <mergeCell ref="X50:AB50"/>
    <mergeCell ref="H49:I49"/>
    <mergeCell ref="J49:N49"/>
    <mergeCell ref="O49:R49"/>
    <mergeCell ref="S49:W49"/>
    <mergeCell ref="X49:AB49"/>
    <mergeCell ref="AC49:AH49"/>
    <mergeCell ref="AC48:AH48"/>
    <mergeCell ref="AI48:AJ48"/>
    <mergeCell ref="AK48:AO48"/>
    <mergeCell ref="AP48:AQ48"/>
    <mergeCell ref="AR48:AV48"/>
    <mergeCell ref="BG48:BH48"/>
    <mergeCell ref="AI47:AJ47"/>
    <mergeCell ref="AK47:AO47"/>
    <mergeCell ref="AP47:AQ47"/>
    <mergeCell ref="AR47:AV47"/>
    <mergeCell ref="BG47:BH47"/>
    <mergeCell ref="H48:I48"/>
    <mergeCell ref="J48:N48"/>
    <mergeCell ref="O48:R48"/>
    <mergeCell ref="S48:W48"/>
    <mergeCell ref="X48:AB48"/>
    <mergeCell ref="H47:I47"/>
    <mergeCell ref="J47:N47"/>
    <mergeCell ref="O47:R47"/>
    <mergeCell ref="S47:W47"/>
    <mergeCell ref="X47:AB47"/>
    <mergeCell ref="AC47:AH47"/>
    <mergeCell ref="AK45:AO46"/>
    <mergeCell ref="AP45:AQ46"/>
    <mergeCell ref="AR45:AV46"/>
    <mergeCell ref="BG45:BH46"/>
    <mergeCell ref="O46:R46"/>
    <mergeCell ref="S46:W46"/>
    <mergeCell ref="X46:AB46"/>
    <mergeCell ref="AC46:AH46"/>
    <mergeCell ref="H42:M43"/>
    <mergeCell ref="H45:I46"/>
    <mergeCell ref="J45:N46"/>
    <mergeCell ref="O45:W45"/>
    <mergeCell ref="X45:AH45"/>
    <mergeCell ref="AI45:AJ46"/>
    <mergeCell ref="H37:L38"/>
    <mergeCell ref="M37:Y38"/>
    <mergeCell ref="Z37:AD38"/>
    <mergeCell ref="AE37:AQ38"/>
    <mergeCell ref="H39:L40"/>
    <mergeCell ref="M39:AQ40"/>
    <mergeCell ref="H35:L36"/>
    <mergeCell ref="M35:AJ36"/>
    <mergeCell ref="AK35:AL36"/>
    <mergeCell ref="AM35:AQ36"/>
    <mergeCell ref="AC28:AQ30"/>
    <mergeCell ref="H29:L30"/>
    <mergeCell ref="M29:Q30"/>
    <mergeCell ref="R29:W30"/>
    <mergeCell ref="D32:G40"/>
    <mergeCell ref="H32:I32"/>
    <mergeCell ref="J32:L32"/>
    <mergeCell ref="M32:Q32"/>
    <mergeCell ref="R32:W32"/>
    <mergeCell ref="X32:AB34"/>
    <mergeCell ref="D28:G30"/>
    <mergeCell ref="H28:I28"/>
    <mergeCell ref="J28:L28"/>
    <mergeCell ref="M28:Q28"/>
    <mergeCell ref="R28:W28"/>
    <mergeCell ref="X28:AB30"/>
    <mergeCell ref="H128:L128"/>
    <mergeCell ref="M128:Q128"/>
    <mergeCell ref="AH20:AQ20"/>
    <mergeCell ref="H21:L22"/>
    <mergeCell ref="M21:AB22"/>
    <mergeCell ref="AC21:AG22"/>
    <mergeCell ref="AH21:AQ22"/>
    <mergeCell ref="H24:L25"/>
    <mergeCell ref="M24:Q25"/>
    <mergeCell ref="S24:AQ25"/>
    <mergeCell ref="U19:V19"/>
    <mergeCell ref="H20:I20"/>
    <mergeCell ref="J20:L20"/>
    <mergeCell ref="M20:AB20"/>
    <mergeCell ref="AC20:AD20"/>
    <mergeCell ref="AE20:AG20"/>
    <mergeCell ref="H1:AQ3"/>
    <mergeCell ref="H5:I5"/>
    <mergeCell ref="J5:K5"/>
    <mergeCell ref="H6:I6"/>
    <mergeCell ref="H9:AQ10"/>
    <mergeCell ref="H15:L16"/>
    <mergeCell ref="M15:Q16"/>
    <mergeCell ref="S15:AQ16"/>
    <mergeCell ref="H12:L13"/>
    <mergeCell ref="M12:Q13"/>
    <mergeCell ref="H11:O11"/>
    <mergeCell ref="P11:AQ11"/>
    <mergeCell ref="AC32:AQ34"/>
    <mergeCell ref="H33:L34"/>
    <mergeCell ref="M33:Q34"/>
    <mergeCell ref="R33:W34"/>
  </mergeCells>
  <phoneticPr fontId="1"/>
  <dataValidations count="7">
    <dataValidation type="list" allowBlank="1" showInputMessage="1" showErrorMessage="1" sqref="AI47:AJ112">
      <formula1>",男,女"</formula1>
    </dataValidation>
    <dataValidation imeMode="fullKatakana" allowBlank="1" showInputMessage="1" showErrorMessage="1" sqref="X47:X112 AC47:AC112 U142:U207"/>
    <dataValidation imeMode="disabled" allowBlank="1" showInputMessage="1" showErrorMessage="1" sqref="AK47:AO112 J142:N207 AR47:AV112 M39:AQ40 AC28:AQ30 AC32:AQ34 AM35:AQ36 M37:Y38 AE37:AQ38"/>
    <dataValidation type="list" imeMode="disabled" allowBlank="1" showInputMessage="1" sqref="J47:N112">
      <formula1>"　,番号を記入してください,申請中"</formula1>
    </dataValidation>
    <dataValidation type="list" imeMode="disabled" showInputMessage="1" showErrorMessage="1" sqref="M12:Q13">
      <formula1>"　,新規,追加"</formula1>
    </dataValidation>
    <dataValidation type="date" imeMode="disabled" allowBlank="1" showInputMessage="1" showErrorMessage="1" sqref="M15:Q16">
      <formula1>43891</formula1>
      <formula2>44255</formula2>
    </dataValidation>
    <dataValidation type="list" allowBlank="1" showInputMessage="1" showErrorMessage="1" sqref="M24:Q25">
      <formula1>"選択項目,　,北九州,筑豊,福岡,筑前,筑後"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C299"/>
  <sheetViews>
    <sheetView zoomScaleNormal="100" zoomScaleSheetLayoutView="100" workbookViewId="0">
      <selection activeCell="M12" sqref="M12:Q13"/>
    </sheetView>
  </sheetViews>
  <sheetFormatPr defaultColWidth="2.625" defaultRowHeight="15" customHeight="1"/>
  <cols>
    <col min="1" max="52" width="2.625" style="2"/>
    <col min="53" max="54" width="5.75" style="6" hidden="1" customWidth="1"/>
    <col min="55" max="55" width="5.5" style="2" hidden="1" customWidth="1"/>
    <col min="56" max="60" width="2.625" style="2" hidden="1" customWidth="1"/>
    <col min="61" max="16384" width="2.625" style="2"/>
  </cols>
  <sheetData>
    <row r="1" spans="7:54" ht="15" customHeight="1">
      <c r="H1" s="34" t="s">
        <v>70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6"/>
    </row>
    <row r="2" spans="7:54" ht="15" customHeight="1"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9"/>
    </row>
    <row r="3" spans="7:54" ht="15" customHeight="1" thickBot="1"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2"/>
    </row>
    <row r="5" spans="7:54" ht="15" customHeight="1">
      <c r="H5" s="43" t="s">
        <v>37</v>
      </c>
      <c r="I5" s="43"/>
      <c r="J5" s="44"/>
      <c r="K5" s="45"/>
      <c r="L5" s="4" t="s">
        <v>38</v>
      </c>
      <c r="M5" s="4"/>
    </row>
    <row r="6" spans="7:54" ht="15" customHeight="1">
      <c r="H6" s="43" t="s">
        <v>39</v>
      </c>
      <c r="I6" s="43"/>
      <c r="J6" s="17"/>
      <c r="K6" s="18"/>
      <c r="L6" s="4" t="s">
        <v>40</v>
      </c>
      <c r="M6" s="4"/>
    </row>
    <row r="7" spans="7:54" ht="15" customHeight="1">
      <c r="H7" s="43" t="s">
        <v>66</v>
      </c>
      <c r="I7" s="43"/>
      <c r="J7" s="4" t="s">
        <v>81</v>
      </c>
      <c r="K7" s="4"/>
      <c r="L7" s="4"/>
      <c r="M7" s="4"/>
    </row>
    <row r="9" spans="7:54" ht="15" customHeight="1">
      <c r="G9" s="12"/>
      <c r="H9" s="46" t="s">
        <v>41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12"/>
    </row>
    <row r="10" spans="7:54" ht="15" customHeight="1">
      <c r="G10" s="1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12"/>
    </row>
    <row r="11" spans="7:54" s="28" customFormat="1" ht="18.75">
      <c r="G11" s="27"/>
      <c r="H11" s="62" t="s">
        <v>72</v>
      </c>
      <c r="I11" s="62"/>
      <c r="J11" s="62"/>
      <c r="K11" s="62"/>
      <c r="L11" s="62"/>
      <c r="M11" s="62"/>
      <c r="N11" s="62"/>
      <c r="O11" s="62"/>
      <c r="P11" s="63" t="s">
        <v>73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27"/>
      <c r="BA11" s="29"/>
      <c r="BB11" s="29"/>
    </row>
    <row r="12" spans="7:54" s="28" customFormat="1" ht="17.25">
      <c r="G12" s="27"/>
      <c r="H12" s="59" t="s">
        <v>71</v>
      </c>
      <c r="I12" s="60"/>
      <c r="J12" s="60"/>
      <c r="K12" s="60"/>
      <c r="L12" s="60"/>
      <c r="M12" s="61" t="s">
        <v>67</v>
      </c>
      <c r="N12" s="61"/>
      <c r="O12" s="61"/>
      <c r="P12" s="61"/>
      <c r="Q12" s="61"/>
      <c r="AR12" s="27"/>
      <c r="BA12" s="29"/>
      <c r="BB12" s="29"/>
    </row>
    <row r="13" spans="7:54" s="28" customFormat="1" ht="17.25">
      <c r="G13" s="27"/>
      <c r="H13" s="60"/>
      <c r="I13" s="60"/>
      <c r="J13" s="60"/>
      <c r="K13" s="60"/>
      <c r="L13" s="60"/>
      <c r="M13" s="61"/>
      <c r="N13" s="61"/>
      <c r="O13" s="61"/>
      <c r="P13" s="61"/>
      <c r="Q13" s="61"/>
      <c r="AR13" s="27"/>
      <c r="BA13" s="29"/>
      <c r="BB13" s="29"/>
    </row>
    <row r="14" spans="7:54" ht="15" customHeight="1">
      <c r="G14" s="12"/>
      <c r="AR14" s="12"/>
    </row>
    <row r="15" spans="7:54" ht="15" customHeight="1">
      <c r="G15" s="12"/>
      <c r="H15" s="59" t="s">
        <v>14</v>
      </c>
      <c r="I15" s="60"/>
      <c r="J15" s="60"/>
      <c r="K15" s="60"/>
      <c r="L15" s="60"/>
      <c r="M15" s="66"/>
      <c r="N15" s="66"/>
      <c r="O15" s="66"/>
      <c r="P15" s="66"/>
      <c r="Q15" s="66"/>
      <c r="S15" s="65" t="s">
        <v>15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12"/>
    </row>
    <row r="16" spans="7:54" ht="15" customHeight="1">
      <c r="G16" s="12"/>
      <c r="H16" s="60"/>
      <c r="I16" s="60"/>
      <c r="J16" s="60"/>
      <c r="K16" s="60"/>
      <c r="L16" s="60"/>
      <c r="M16" s="66"/>
      <c r="N16" s="66"/>
      <c r="O16" s="66"/>
      <c r="P16" s="66"/>
      <c r="Q16" s="66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12"/>
    </row>
    <row r="17" spans="3:44" ht="15" customHeight="1">
      <c r="G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R17" s="12"/>
    </row>
    <row r="18" spans="3:44" ht="15" customHeight="1">
      <c r="G18" s="12"/>
      <c r="N18" s="3"/>
      <c r="O18" s="3"/>
      <c r="P18" s="3"/>
      <c r="Q18" s="3"/>
      <c r="R18" s="3"/>
      <c r="S18" s="3"/>
      <c r="T18" s="3"/>
      <c r="U18" s="5" t="s">
        <v>16</v>
      </c>
      <c r="V18" s="3"/>
      <c r="W18" s="3"/>
      <c r="X18" s="3"/>
      <c r="Y18" s="3"/>
      <c r="Z18" s="3"/>
      <c r="AA18" s="3"/>
      <c r="AB18" s="3"/>
      <c r="AR18" s="12"/>
    </row>
    <row r="19" spans="3:44" ht="15" customHeight="1">
      <c r="G19" s="12"/>
      <c r="U19" s="67" t="s">
        <v>12</v>
      </c>
      <c r="V19" s="67"/>
      <c r="AR19" s="12"/>
    </row>
    <row r="20" spans="3:44" ht="15" customHeight="1">
      <c r="G20" s="12"/>
      <c r="H20" s="68"/>
      <c r="I20" s="69"/>
      <c r="J20" s="70" t="s">
        <v>11</v>
      </c>
      <c r="K20" s="71"/>
      <c r="L20" s="72"/>
      <c r="M20" s="73" t="str">
        <f>PHONETIC(M21)</f>
        <v/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  <c r="AC20" s="68"/>
      <c r="AD20" s="69"/>
      <c r="AE20" s="70" t="s">
        <v>11</v>
      </c>
      <c r="AF20" s="71"/>
      <c r="AG20" s="72"/>
      <c r="AH20" s="73" t="str">
        <f>PHONETIC(AH21)</f>
        <v/>
      </c>
      <c r="AI20" s="74"/>
      <c r="AJ20" s="74"/>
      <c r="AK20" s="74"/>
      <c r="AL20" s="74"/>
      <c r="AM20" s="74"/>
      <c r="AN20" s="74"/>
      <c r="AO20" s="74"/>
      <c r="AP20" s="74"/>
      <c r="AQ20" s="75"/>
      <c r="AR20" s="12"/>
    </row>
    <row r="21" spans="3:44" ht="15" customHeight="1">
      <c r="G21" s="12"/>
      <c r="H21" s="47" t="s">
        <v>10</v>
      </c>
      <c r="I21" s="48"/>
      <c r="J21" s="48"/>
      <c r="K21" s="48"/>
      <c r="L21" s="49"/>
      <c r="M21" s="5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47" t="s">
        <v>75</v>
      </c>
      <c r="AD21" s="48"/>
      <c r="AE21" s="48"/>
      <c r="AF21" s="48"/>
      <c r="AG21" s="49"/>
      <c r="AH21" s="53"/>
      <c r="AI21" s="54"/>
      <c r="AJ21" s="54"/>
      <c r="AK21" s="54"/>
      <c r="AL21" s="54"/>
      <c r="AM21" s="54"/>
      <c r="AN21" s="54"/>
      <c r="AO21" s="54"/>
      <c r="AP21" s="54"/>
      <c r="AQ21" s="55"/>
      <c r="AR21" s="12"/>
    </row>
    <row r="22" spans="3:44" ht="15" customHeight="1">
      <c r="G22" s="12"/>
      <c r="H22" s="50"/>
      <c r="I22" s="51"/>
      <c r="J22" s="51"/>
      <c r="K22" s="51"/>
      <c r="L22" s="52"/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50"/>
      <c r="AD22" s="51"/>
      <c r="AE22" s="51"/>
      <c r="AF22" s="51"/>
      <c r="AG22" s="52"/>
      <c r="AH22" s="56"/>
      <c r="AI22" s="57"/>
      <c r="AJ22" s="57"/>
      <c r="AK22" s="57"/>
      <c r="AL22" s="57"/>
      <c r="AM22" s="57"/>
      <c r="AN22" s="57"/>
      <c r="AO22" s="57"/>
      <c r="AP22" s="57"/>
      <c r="AQ22" s="58"/>
      <c r="AR22" s="12"/>
    </row>
    <row r="23" spans="3:44" ht="15" customHeight="1">
      <c r="G23" s="12"/>
      <c r="AR23" s="12"/>
    </row>
    <row r="24" spans="3:44" ht="15" customHeight="1">
      <c r="G24" s="12"/>
      <c r="H24" s="60" t="s">
        <v>13</v>
      </c>
      <c r="I24" s="60"/>
      <c r="J24" s="60"/>
      <c r="K24" s="60"/>
      <c r="L24" s="60"/>
      <c r="M24" s="64"/>
      <c r="N24" s="64"/>
      <c r="O24" s="64"/>
      <c r="P24" s="64"/>
      <c r="Q24" s="64"/>
      <c r="S24" s="65" t="s">
        <v>76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12"/>
    </row>
    <row r="25" spans="3:44" ht="15" customHeight="1">
      <c r="G25" s="12"/>
      <c r="H25" s="60"/>
      <c r="I25" s="60"/>
      <c r="J25" s="60"/>
      <c r="K25" s="60"/>
      <c r="L25" s="60"/>
      <c r="M25" s="64"/>
      <c r="N25" s="64"/>
      <c r="O25" s="64"/>
      <c r="P25" s="64"/>
      <c r="Q25" s="64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12"/>
    </row>
    <row r="26" spans="3:44" ht="15" customHeight="1">
      <c r="G26" s="12"/>
      <c r="AR26" s="12"/>
    </row>
    <row r="27" spans="3:44" ht="15" customHeight="1" thickBot="1">
      <c r="C27" s="12"/>
      <c r="D27" s="12"/>
      <c r="E27" s="12"/>
      <c r="F27" s="12"/>
      <c r="G27" s="12"/>
      <c r="AR27" s="12"/>
    </row>
    <row r="28" spans="3:44" ht="15" customHeight="1">
      <c r="C28" s="12"/>
      <c r="D28" s="83" t="s">
        <v>20</v>
      </c>
      <c r="E28" s="84"/>
      <c r="F28" s="84"/>
      <c r="G28" s="85"/>
      <c r="H28" s="69"/>
      <c r="I28" s="69"/>
      <c r="J28" s="70" t="s">
        <v>11</v>
      </c>
      <c r="K28" s="71"/>
      <c r="L28" s="72"/>
      <c r="M28" s="91" t="str">
        <f>PHONETIC(M29)</f>
        <v/>
      </c>
      <c r="N28" s="92"/>
      <c r="O28" s="92"/>
      <c r="P28" s="92"/>
      <c r="Q28" s="92"/>
      <c r="R28" s="92" t="str">
        <f>PHONETIC(R29)</f>
        <v/>
      </c>
      <c r="S28" s="92"/>
      <c r="T28" s="92"/>
      <c r="U28" s="92"/>
      <c r="V28" s="92"/>
      <c r="W28" s="93"/>
      <c r="X28" s="59" t="s">
        <v>18</v>
      </c>
      <c r="Y28" s="60"/>
      <c r="Z28" s="60"/>
      <c r="AA28" s="60"/>
      <c r="AB28" s="60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12"/>
    </row>
    <row r="29" spans="3:44" ht="15" customHeight="1">
      <c r="C29" s="12"/>
      <c r="D29" s="86"/>
      <c r="E29" s="43"/>
      <c r="F29" s="43"/>
      <c r="G29" s="87"/>
      <c r="H29" s="48" t="s">
        <v>17</v>
      </c>
      <c r="I29" s="48"/>
      <c r="J29" s="48"/>
      <c r="K29" s="48"/>
      <c r="L29" s="49"/>
      <c r="M29" s="77"/>
      <c r="N29" s="78"/>
      <c r="O29" s="78"/>
      <c r="P29" s="78"/>
      <c r="Q29" s="78"/>
      <c r="R29" s="78"/>
      <c r="S29" s="78"/>
      <c r="T29" s="78"/>
      <c r="U29" s="78"/>
      <c r="V29" s="78"/>
      <c r="W29" s="81"/>
      <c r="X29" s="60"/>
      <c r="Y29" s="60"/>
      <c r="Z29" s="60"/>
      <c r="AA29" s="60"/>
      <c r="AB29" s="60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12"/>
    </row>
    <row r="30" spans="3:44" ht="15" customHeight="1" thickBot="1">
      <c r="C30" s="12"/>
      <c r="D30" s="88"/>
      <c r="E30" s="89"/>
      <c r="F30" s="89"/>
      <c r="G30" s="90"/>
      <c r="H30" s="51"/>
      <c r="I30" s="51"/>
      <c r="J30" s="51"/>
      <c r="K30" s="51"/>
      <c r="L30" s="52"/>
      <c r="M30" s="79"/>
      <c r="N30" s="80"/>
      <c r="O30" s="80"/>
      <c r="P30" s="80"/>
      <c r="Q30" s="80"/>
      <c r="R30" s="80"/>
      <c r="S30" s="80"/>
      <c r="T30" s="80"/>
      <c r="U30" s="80"/>
      <c r="V30" s="80"/>
      <c r="W30" s="82"/>
      <c r="X30" s="60"/>
      <c r="Y30" s="60"/>
      <c r="Z30" s="60"/>
      <c r="AA30" s="60"/>
      <c r="AB30" s="60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12"/>
    </row>
    <row r="31" spans="3:44" ht="15" customHeight="1" thickBot="1">
      <c r="C31" s="12"/>
      <c r="AR31" s="12"/>
    </row>
    <row r="32" spans="3:44" ht="15" customHeight="1">
      <c r="C32" s="12"/>
      <c r="D32" s="83" t="s">
        <v>24</v>
      </c>
      <c r="E32" s="84"/>
      <c r="F32" s="84"/>
      <c r="G32" s="85"/>
      <c r="H32" s="69"/>
      <c r="I32" s="69"/>
      <c r="J32" s="70" t="s">
        <v>11</v>
      </c>
      <c r="K32" s="71"/>
      <c r="L32" s="72"/>
      <c r="M32" s="91" t="str">
        <f>PHONETIC(M33)</f>
        <v/>
      </c>
      <c r="N32" s="92"/>
      <c r="O32" s="92"/>
      <c r="P32" s="92"/>
      <c r="Q32" s="92"/>
      <c r="R32" s="92" t="str">
        <f>PHONETIC(R33)</f>
        <v/>
      </c>
      <c r="S32" s="92"/>
      <c r="T32" s="92"/>
      <c r="U32" s="92"/>
      <c r="V32" s="92"/>
      <c r="W32" s="93"/>
      <c r="X32" s="59" t="s">
        <v>18</v>
      </c>
      <c r="Y32" s="60"/>
      <c r="Z32" s="60"/>
      <c r="AA32" s="60"/>
      <c r="AB32" s="60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12"/>
    </row>
    <row r="33" spans="3:81" ht="15" customHeight="1">
      <c r="C33" s="12"/>
      <c r="D33" s="86"/>
      <c r="E33" s="43"/>
      <c r="F33" s="43"/>
      <c r="G33" s="87"/>
      <c r="H33" s="48" t="s">
        <v>19</v>
      </c>
      <c r="I33" s="48"/>
      <c r="J33" s="48"/>
      <c r="K33" s="48"/>
      <c r="L33" s="49"/>
      <c r="M33" s="77"/>
      <c r="N33" s="78"/>
      <c r="O33" s="78"/>
      <c r="P33" s="78"/>
      <c r="Q33" s="78"/>
      <c r="R33" s="78"/>
      <c r="S33" s="78"/>
      <c r="T33" s="78"/>
      <c r="U33" s="78"/>
      <c r="V33" s="78"/>
      <c r="W33" s="81"/>
      <c r="X33" s="60"/>
      <c r="Y33" s="60"/>
      <c r="Z33" s="60"/>
      <c r="AA33" s="60"/>
      <c r="AB33" s="60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12"/>
    </row>
    <row r="34" spans="3:81" ht="15" customHeight="1">
      <c r="C34" s="12"/>
      <c r="D34" s="86"/>
      <c r="E34" s="43"/>
      <c r="F34" s="43"/>
      <c r="G34" s="87"/>
      <c r="H34" s="51"/>
      <c r="I34" s="51"/>
      <c r="J34" s="51"/>
      <c r="K34" s="51"/>
      <c r="L34" s="52"/>
      <c r="M34" s="79"/>
      <c r="N34" s="80"/>
      <c r="O34" s="80"/>
      <c r="P34" s="80"/>
      <c r="Q34" s="80"/>
      <c r="R34" s="80"/>
      <c r="S34" s="80"/>
      <c r="T34" s="80"/>
      <c r="U34" s="80"/>
      <c r="V34" s="80"/>
      <c r="W34" s="82"/>
      <c r="X34" s="60"/>
      <c r="Y34" s="60"/>
      <c r="Z34" s="60"/>
      <c r="AA34" s="60"/>
      <c r="AB34" s="60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12"/>
    </row>
    <row r="35" spans="3:81" ht="15" customHeight="1">
      <c r="C35" s="12"/>
      <c r="D35" s="86"/>
      <c r="E35" s="43"/>
      <c r="F35" s="43"/>
      <c r="G35" s="87"/>
      <c r="H35" s="94" t="s">
        <v>1</v>
      </c>
      <c r="I35" s="60"/>
      <c r="J35" s="60"/>
      <c r="K35" s="60"/>
      <c r="L35" s="60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8" t="s">
        <v>21</v>
      </c>
      <c r="AL35" s="98"/>
      <c r="AM35" s="99"/>
      <c r="AN35" s="100"/>
      <c r="AO35" s="100"/>
      <c r="AP35" s="100"/>
      <c r="AQ35" s="101"/>
      <c r="AR35" s="12"/>
    </row>
    <row r="36" spans="3:81" ht="15" customHeight="1">
      <c r="C36" s="12"/>
      <c r="D36" s="86"/>
      <c r="E36" s="43"/>
      <c r="F36" s="43"/>
      <c r="G36" s="87"/>
      <c r="H36" s="94"/>
      <c r="I36" s="60"/>
      <c r="J36" s="60"/>
      <c r="K36" s="60"/>
      <c r="L36" s="60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8"/>
      <c r="AL36" s="98"/>
      <c r="AM36" s="99"/>
      <c r="AN36" s="100"/>
      <c r="AO36" s="100"/>
      <c r="AP36" s="100"/>
      <c r="AQ36" s="101"/>
      <c r="AR36" s="12"/>
    </row>
    <row r="37" spans="3:81" ht="15" customHeight="1">
      <c r="C37" s="12"/>
      <c r="D37" s="86"/>
      <c r="E37" s="43"/>
      <c r="F37" s="43"/>
      <c r="G37" s="87"/>
      <c r="H37" s="94" t="s">
        <v>2</v>
      </c>
      <c r="I37" s="60"/>
      <c r="J37" s="60"/>
      <c r="K37" s="60"/>
      <c r="L37" s="60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60" t="s">
        <v>22</v>
      </c>
      <c r="AA37" s="60"/>
      <c r="AB37" s="60"/>
      <c r="AC37" s="60"/>
      <c r="AD37" s="60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12"/>
    </row>
    <row r="38" spans="3:81" ht="15" customHeight="1">
      <c r="C38" s="12"/>
      <c r="D38" s="86"/>
      <c r="E38" s="43"/>
      <c r="F38" s="43"/>
      <c r="G38" s="87"/>
      <c r="H38" s="94"/>
      <c r="I38" s="60"/>
      <c r="J38" s="60"/>
      <c r="K38" s="60"/>
      <c r="L38" s="60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60"/>
      <c r="AA38" s="60"/>
      <c r="AB38" s="60"/>
      <c r="AC38" s="60"/>
      <c r="AD38" s="60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12"/>
    </row>
    <row r="39" spans="3:81" ht="15" customHeight="1">
      <c r="C39" s="12"/>
      <c r="D39" s="86"/>
      <c r="E39" s="43"/>
      <c r="F39" s="43"/>
      <c r="G39" s="87"/>
      <c r="H39" s="94" t="s">
        <v>23</v>
      </c>
      <c r="I39" s="60"/>
      <c r="J39" s="60"/>
      <c r="K39" s="60"/>
      <c r="L39" s="60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12"/>
    </row>
    <row r="40" spans="3:81" ht="15" customHeight="1" thickBot="1">
      <c r="C40" s="12"/>
      <c r="D40" s="88"/>
      <c r="E40" s="89"/>
      <c r="F40" s="89"/>
      <c r="G40" s="90"/>
      <c r="H40" s="94"/>
      <c r="I40" s="60"/>
      <c r="J40" s="60"/>
      <c r="K40" s="60"/>
      <c r="L40" s="60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12"/>
    </row>
    <row r="41" spans="3:81" ht="15" customHeight="1" thickBot="1">
      <c r="C41" s="12"/>
      <c r="D41" s="12"/>
      <c r="E41" s="12"/>
      <c r="F41" s="12"/>
      <c r="G41" s="12"/>
      <c r="AR41" s="12"/>
    </row>
    <row r="42" spans="3:81" ht="15" customHeight="1">
      <c r="G42" s="12"/>
      <c r="H42" s="112" t="s">
        <v>25</v>
      </c>
      <c r="I42" s="84"/>
      <c r="J42" s="84"/>
      <c r="K42" s="84"/>
      <c r="L42" s="84"/>
      <c r="M42" s="85"/>
      <c r="AR42" s="12"/>
    </row>
    <row r="43" spans="3:81" ht="15" customHeight="1" thickBot="1">
      <c r="G43" s="12"/>
      <c r="H43" s="88"/>
      <c r="I43" s="89"/>
      <c r="J43" s="89"/>
      <c r="K43" s="89"/>
      <c r="L43" s="89"/>
      <c r="M43" s="90"/>
      <c r="AR43" s="12"/>
    </row>
    <row r="44" spans="3:81" ht="15" customHeight="1">
      <c r="G44" s="12"/>
      <c r="AR44" s="12"/>
      <c r="AS44" s="12"/>
      <c r="AT44" s="12"/>
      <c r="AU44" s="12"/>
      <c r="AV44" s="12"/>
      <c r="AW44" s="12"/>
    </row>
    <row r="45" spans="3:81" ht="15" customHeight="1">
      <c r="G45" s="12"/>
      <c r="H45" s="103" t="s">
        <v>26</v>
      </c>
      <c r="I45" s="103"/>
      <c r="J45" s="102" t="s">
        <v>74</v>
      </c>
      <c r="K45" s="102"/>
      <c r="L45" s="102"/>
      <c r="M45" s="102"/>
      <c r="N45" s="102"/>
      <c r="O45" s="103" t="s">
        <v>27</v>
      </c>
      <c r="P45" s="103"/>
      <c r="Q45" s="103"/>
      <c r="R45" s="103"/>
      <c r="S45" s="103"/>
      <c r="T45" s="103"/>
      <c r="U45" s="103"/>
      <c r="V45" s="103"/>
      <c r="W45" s="103"/>
      <c r="X45" s="103" t="s">
        <v>30</v>
      </c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 t="s">
        <v>3</v>
      </c>
      <c r="AJ45" s="103"/>
      <c r="AK45" s="102" t="s">
        <v>28</v>
      </c>
      <c r="AL45" s="103"/>
      <c r="AM45" s="103"/>
      <c r="AN45" s="103"/>
      <c r="AO45" s="103"/>
      <c r="AP45" s="103" t="s">
        <v>4</v>
      </c>
      <c r="AQ45" s="103"/>
      <c r="AR45" s="103" t="s">
        <v>29</v>
      </c>
      <c r="AS45" s="103"/>
      <c r="AT45" s="103"/>
      <c r="AU45" s="103"/>
      <c r="AV45" s="103"/>
      <c r="AW45" s="13"/>
      <c r="AX45" s="3"/>
      <c r="BA45" s="2"/>
      <c r="BB45" s="2"/>
      <c r="BF45" s="6"/>
      <c r="BG45" s="105" t="s">
        <v>32</v>
      </c>
      <c r="BH45" s="106"/>
    </row>
    <row r="46" spans="3:81" ht="15" customHeight="1">
      <c r="G46" s="12"/>
      <c r="H46" s="104"/>
      <c r="I46" s="104"/>
      <c r="J46" s="113"/>
      <c r="K46" s="113"/>
      <c r="L46" s="113"/>
      <c r="M46" s="113"/>
      <c r="N46" s="113"/>
      <c r="O46" s="109" t="s">
        <v>9</v>
      </c>
      <c r="P46" s="110"/>
      <c r="Q46" s="110"/>
      <c r="R46" s="110"/>
      <c r="S46" s="110" t="s">
        <v>5</v>
      </c>
      <c r="T46" s="110"/>
      <c r="U46" s="110"/>
      <c r="V46" s="110"/>
      <c r="W46" s="111"/>
      <c r="X46" s="109" t="s">
        <v>9</v>
      </c>
      <c r="Y46" s="110"/>
      <c r="Z46" s="110"/>
      <c r="AA46" s="110"/>
      <c r="AB46" s="110"/>
      <c r="AC46" s="110" t="s">
        <v>5</v>
      </c>
      <c r="AD46" s="110"/>
      <c r="AE46" s="110"/>
      <c r="AF46" s="110"/>
      <c r="AG46" s="110"/>
      <c r="AH46" s="111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3"/>
      <c r="AX46" s="3"/>
      <c r="BA46" s="2"/>
      <c r="BB46" s="6">
        <v>2020</v>
      </c>
      <c r="BC46" s="2" t="s">
        <v>35</v>
      </c>
      <c r="BF46" s="6"/>
      <c r="BG46" s="107"/>
      <c r="BH46" s="108"/>
    </row>
    <row r="47" spans="3:81" ht="20.100000000000001" customHeight="1">
      <c r="G47" s="12"/>
      <c r="H47" s="60">
        <v>1</v>
      </c>
      <c r="I47" s="60"/>
      <c r="J47" s="114" t="s">
        <v>67</v>
      </c>
      <c r="K47" s="114"/>
      <c r="L47" s="114"/>
      <c r="M47" s="114"/>
      <c r="N47" s="114"/>
      <c r="O47" s="115"/>
      <c r="P47" s="116"/>
      <c r="Q47" s="116"/>
      <c r="R47" s="116"/>
      <c r="S47" s="116"/>
      <c r="T47" s="116"/>
      <c r="U47" s="116"/>
      <c r="V47" s="116"/>
      <c r="W47" s="117"/>
      <c r="X47" s="115" t="str">
        <f>PHONETIC(O47)</f>
        <v/>
      </c>
      <c r="Y47" s="116"/>
      <c r="Z47" s="116"/>
      <c r="AA47" s="116"/>
      <c r="AB47" s="116"/>
      <c r="AC47" s="116" t="str">
        <f>PHONETIC(S47)</f>
        <v/>
      </c>
      <c r="AD47" s="116"/>
      <c r="AE47" s="116"/>
      <c r="AF47" s="116"/>
      <c r="AG47" s="116"/>
      <c r="AH47" s="117"/>
      <c r="AI47" s="118"/>
      <c r="AJ47" s="118"/>
      <c r="AK47" s="119"/>
      <c r="AL47" s="119"/>
      <c r="AM47" s="119"/>
      <c r="AN47" s="119"/>
      <c r="AO47" s="119"/>
      <c r="AP47" s="120" t="str">
        <f>IF(AK47="","",VLOOKUP(BG47,$BA$49:$BB$56,2,TRUE))</f>
        <v/>
      </c>
      <c r="AQ47" s="120"/>
      <c r="AR47" s="125"/>
      <c r="AS47" s="125"/>
      <c r="AT47" s="125"/>
      <c r="AU47" s="125"/>
      <c r="AV47" s="125"/>
      <c r="AW47" s="12"/>
      <c r="BA47" s="6" t="s">
        <v>31</v>
      </c>
      <c r="BG47" s="124">
        <f>DATEDIF(AK47,DATE($BB$46,4,1),"Y")</f>
        <v>120</v>
      </c>
      <c r="BH47" s="94"/>
      <c r="BJ47" s="30" t="s">
        <v>68</v>
      </c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</row>
    <row r="48" spans="3:81" ht="20.100000000000001" customHeight="1">
      <c r="G48" s="12"/>
      <c r="H48" s="60">
        <v>2</v>
      </c>
      <c r="I48" s="60"/>
      <c r="J48" s="114" t="s">
        <v>67</v>
      </c>
      <c r="K48" s="114"/>
      <c r="L48" s="114"/>
      <c r="M48" s="114"/>
      <c r="N48" s="114"/>
      <c r="O48" s="115"/>
      <c r="P48" s="116"/>
      <c r="Q48" s="116"/>
      <c r="R48" s="116"/>
      <c r="S48" s="116"/>
      <c r="T48" s="116"/>
      <c r="U48" s="116"/>
      <c r="V48" s="116"/>
      <c r="W48" s="117"/>
      <c r="X48" s="115" t="str">
        <f>PHONETIC(O48)</f>
        <v/>
      </c>
      <c r="Y48" s="116"/>
      <c r="Z48" s="116"/>
      <c r="AA48" s="116"/>
      <c r="AB48" s="116"/>
      <c r="AC48" s="116" t="str">
        <f>PHONETIC(S48)</f>
        <v/>
      </c>
      <c r="AD48" s="116"/>
      <c r="AE48" s="116"/>
      <c r="AF48" s="116"/>
      <c r="AG48" s="116"/>
      <c r="AH48" s="117"/>
      <c r="AI48" s="118"/>
      <c r="AJ48" s="118"/>
      <c r="AK48" s="119"/>
      <c r="AL48" s="119"/>
      <c r="AM48" s="119"/>
      <c r="AN48" s="119"/>
      <c r="AO48" s="119"/>
      <c r="AP48" s="120" t="str">
        <f t="shared" ref="AP48" si="0">IF(AK48="","",VLOOKUP(BG48,$BA$49:$BB$56,2,TRUE))</f>
        <v/>
      </c>
      <c r="AQ48" s="120"/>
      <c r="AR48" s="121"/>
      <c r="AS48" s="122"/>
      <c r="AT48" s="122"/>
      <c r="AU48" s="122"/>
      <c r="AV48" s="123"/>
      <c r="AW48" s="12"/>
      <c r="BA48" s="7" t="s">
        <v>33</v>
      </c>
      <c r="BB48" s="7" t="s">
        <v>34</v>
      </c>
      <c r="BG48" s="124">
        <f t="shared" ref="BG48:BG111" si="1">DATEDIF(AK48,DATE($BB$46,4,1),"Y")</f>
        <v>120</v>
      </c>
      <c r="BH48" s="94"/>
      <c r="BJ48" s="30"/>
      <c r="BK48" s="30" t="s">
        <v>69</v>
      </c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</row>
    <row r="49" spans="7:60" ht="20.100000000000001" customHeight="1">
      <c r="G49" s="12"/>
      <c r="H49" s="60">
        <v>3</v>
      </c>
      <c r="I49" s="60"/>
      <c r="J49" s="114" t="s">
        <v>67</v>
      </c>
      <c r="K49" s="114"/>
      <c r="L49" s="114"/>
      <c r="M49" s="114"/>
      <c r="N49" s="114"/>
      <c r="O49" s="115"/>
      <c r="P49" s="116"/>
      <c r="Q49" s="116"/>
      <c r="R49" s="116"/>
      <c r="S49" s="116"/>
      <c r="T49" s="116"/>
      <c r="U49" s="116"/>
      <c r="V49" s="116"/>
      <c r="W49" s="117"/>
      <c r="X49" s="115" t="str">
        <f t="shared" ref="X49:X112" si="2">PHONETIC(O49)</f>
        <v/>
      </c>
      <c r="Y49" s="116"/>
      <c r="Z49" s="116"/>
      <c r="AA49" s="116"/>
      <c r="AB49" s="116"/>
      <c r="AC49" s="116" t="str">
        <f t="shared" ref="AC49:AC112" si="3">PHONETIC(S49)</f>
        <v/>
      </c>
      <c r="AD49" s="116"/>
      <c r="AE49" s="116"/>
      <c r="AF49" s="116"/>
      <c r="AG49" s="116"/>
      <c r="AH49" s="117"/>
      <c r="AI49" s="118"/>
      <c r="AJ49" s="118"/>
      <c r="AK49" s="119"/>
      <c r="AL49" s="119"/>
      <c r="AM49" s="119"/>
      <c r="AN49" s="119"/>
      <c r="AO49" s="119"/>
      <c r="AP49" s="120" t="str">
        <f t="shared" ref="AP49:AP112" si="4">IF(AK49="","",VLOOKUP(BG49,$BA$49:$BB$56,2,TRUE))</f>
        <v/>
      </c>
      <c r="AQ49" s="120"/>
      <c r="AR49" s="121"/>
      <c r="AS49" s="122"/>
      <c r="AT49" s="122"/>
      <c r="AU49" s="122"/>
      <c r="AV49" s="123"/>
      <c r="AW49" s="12"/>
      <c r="BA49" s="8">
        <v>0</v>
      </c>
      <c r="BB49" s="1" t="s">
        <v>36</v>
      </c>
      <c r="BG49" s="124">
        <f t="shared" si="1"/>
        <v>120</v>
      </c>
      <c r="BH49" s="94"/>
    </row>
    <row r="50" spans="7:60" ht="20.100000000000001" customHeight="1">
      <c r="G50" s="12"/>
      <c r="H50" s="60">
        <v>4</v>
      </c>
      <c r="I50" s="60"/>
      <c r="J50" s="114" t="s">
        <v>67</v>
      </c>
      <c r="K50" s="114"/>
      <c r="L50" s="114"/>
      <c r="M50" s="114"/>
      <c r="N50" s="114"/>
      <c r="O50" s="115"/>
      <c r="P50" s="116"/>
      <c r="Q50" s="116"/>
      <c r="R50" s="116"/>
      <c r="S50" s="116"/>
      <c r="T50" s="116"/>
      <c r="U50" s="116"/>
      <c r="V50" s="116"/>
      <c r="W50" s="117"/>
      <c r="X50" s="115" t="str">
        <f t="shared" si="2"/>
        <v/>
      </c>
      <c r="Y50" s="116"/>
      <c r="Z50" s="116"/>
      <c r="AA50" s="116"/>
      <c r="AB50" s="116"/>
      <c r="AC50" s="116" t="str">
        <f t="shared" si="3"/>
        <v/>
      </c>
      <c r="AD50" s="116"/>
      <c r="AE50" s="116"/>
      <c r="AF50" s="116"/>
      <c r="AG50" s="116"/>
      <c r="AH50" s="117"/>
      <c r="AI50" s="118"/>
      <c r="AJ50" s="118"/>
      <c r="AK50" s="119"/>
      <c r="AL50" s="119"/>
      <c r="AM50" s="119"/>
      <c r="AN50" s="119"/>
      <c r="AO50" s="119"/>
      <c r="AP50" s="120" t="str">
        <f t="shared" si="4"/>
        <v/>
      </c>
      <c r="AQ50" s="120"/>
      <c r="AR50" s="121"/>
      <c r="AS50" s="122"/>
      <c r="AT50" s="122"/>
      <c r="AU50" s="122"/>
      <c r="AV50" s="123"/>
      <c r="AW50" s="12"/>
      <c r="BA50" s="8">
        <v>6</v>
      </c>
      <c r="BB50" s="1">
        <v>1</v>
      </c>
      <c r="BG50" s="124">
        <f t="shared" si="1"/>
        <v>120</v>
      </c>
      <c r="BH50" s="94"/>
    </row>
    <row r="51" spans="7:60" ht="20.100000000000001" customHeight="1">
      <c r="G51" s="12"/>
      <c r="H51" s="60">
        <v>5</v>
      </c>
      <c r="I51" s="60"/>
      <c r="J51" s="114" t="s">
        <v>67</v>
      </c>
      <c r="K51" s="114"/>
      <c r="L51" s="114"/>
      <c r="M51" s="114"/>
      <c r="N51" s="114"/>
      <c r="O51" s="115"/>
      <c r="P51" s="116"/>
      <c r="Q51" s="116"/>
      <c r="R51" s="116"/>
      <c r="S51" s="116"/>
      <c r="T51" s="116"/>
      <c r="U51" s="116"/>
      <c r="V51" s="116"/>
      <c r="W51" s="117"/>
      <c r="X51" s="115" t="str">
        <f t="shared" si="2"/>
        <v/>
      </c>
      <c r="Y51" s="116"/>
      <c r="Z51" s="116"/>
      <c r="AA51" s="116"/>
      <c r="AB51" s="116"/>
      <c r="AC51" s="116" t="str">
        <f t="shared" si="3"/>
        <v/>
      </c>
      <c r="AD51" s="116"/>
      <c r="AE51" s="116"/>
      <c r="AF51" s="116"/>
      <c r="AG51" s="116"/>
      <c r="AH51" s="117"/>
      <c r="AI51" s="118"/>
      <c r="AJ51" s="118"/>
      <c r="AK51" s="119"/>
      <c r="AL51" s="119"/>
      <c r="AM51" s="119"/>
      <c r="AN51" s="119"/>
      <c r="AO51" s="119"/>
      <c r="AP51" s="120" t="str">
        <f t="shared" si="4"/>
        <v/>
      </c>
      <c r="AQ51" s="120"/>
      <c r="AR51" s="121"/>
      <c r="AS51" s="122"/>
      <c r="AT51" s="122"/>
      <c r="AU51" s="122"/>
      <c r="AV51" s="123"/>
      <c r="AW51" s="12"/>
      <c r="BA51" s="8">
        <v>7</v>
      </c>
      <c r="BB51" s="1">
        <v>2</v>
      </c>
      <c r="BG51" s="124">
        <f t="shared" si="1"/>
        <v>120</v>
      </c>
      <c r="BH51" s="94"/>
    </row>
    <row r="52" spans="7:60" ht="20.100000000000001" customHeight="1">
      <c r="G52" s="12"/>
      <c r="H52" s="60">
        <v>6</v>
      </c>
      <c r="I52" s="60"/>
      <c r="J52" s="114" t="s">
        <v>67</v>
      </c>
      <c r="K52" s="114"/>
      <c r="L52" s="114"/>
      <c r="M52" s="114"/>
      <c r="N52" s="114"/>
      <c r="O52" s="115"/>
      <c r="P52" s="116"/>
      <c r="Q52" s="116"/>
      <c r="R52" s="116"/>
      <c r="S52" s="116"/>
      <c r="T52" s="116"/>
      <c r="U52" s="116"/>
      <c r="V52" s="116"/>
      <c r="W52" s="117"/>
      <c r="X52" s="115" t="str">
        <f t="shared" si="2"/>
        <v/>
      </c>
      <c r="Y52" s="116"/>
      <c r="Z52" s="116"/>
      <c r="AA52" s="116"/>
      <c r="AB52" s="116"/>
      <c r="AC52" s="116" t="str">
        <f t="shared" si="3"/>
        <v/>
      </c>
      <c r="AD52" s="116"/>
      <c r="AE52" s="116"/>
      <c r="AF52" s="116"/>
      <c r="AG52" s="116"/>
      <c r="AH52" s="117"/>
      <c r="AI52" s="118"/>
      <c r="AJ52" s="118"/>
      <c r="AK52" s="119"/>
      <c r="AL52" s="119"/>
      <c r="AM52" s="119"/>
      <c r="AN52" s="119"/>
      <c r="AO52" s="119"/>
      <c r="AP52" s="120" t="str">
        <f t="shared" si="4"/>
        <v/>
      </c>
      <c r="AQ52" s="120"/>
      <c r="AR52" s="121"/>
      <c r="AS52" s="122"/>
      <c r="AT52" s="122"/>
      <c r="AU52" s="122"/>
      <c r="AV52" s="123"/>
      <c r="AW52" s="12"/>
      <c r="BA52" s="8">
        <v>8</v>
      </c>
      <c r="BB52" s="1">
        <v>3</v>
      </c>
      <c r="BG52" s="124">
        <f t="shared" si="1"/>
        <v>120</v>
      </c>
      <c r="BH52" s="94"/>
    </row>
    <row r="53" spans="7:60" ht="20.100000000000001" customHeight="1">
      <c r="G53" s="12"/>
      <c r="H53" s="60">
        <v>7</v>
      </c>
      <c r="I53" s="60"/>
      <c r="J53" s="114" t="s">
        <v>67</v>
      </c>
      <c r="K53" s="114"/>
      <c r="L53" s="114"/>
      <c r="M53" s="114"/>
      <c r="N53" s="114"/>
      <c r="O53" s="115"/>
      <c r="P53" s="116"/>
      <c r="Q53" s="116"/>
      <c r="R53" s="116"/>
      <c r="S53" s="116"/>
      <c r="T53" s="116"/>
      <c r="U53" s="116"/>
      <c r="V53" s="116"/>
      <c r="W53" s="117"/>
      <c r="X53" s="115" t="str">
        <f t="shared" si="2"/>
        <v/>
      </c>
      <c r="Y53" s="116"/>
      <c r="Z53" s="116"/>
      <c r="AA53" s="116"/>
      <c r="AB53" s="116"/>
      <c r="AC53" s="116" t="str">
        <f t="shared" si="3"/>
        <v/>
      </c>
      <c r="AD53" s="116"/>
      <c r="AE53" s="116"/>
      <c r="AF53" s="116"/>
      <c r="AG53" s="116"/>
      <c r="AH53" s="117"/>
      <c r="AI53" s="118"/>
      <c r="AJ53" s="118"/>
      <c r="AK53" s="119"/>
      <c r="AL53" s="119"/>
      <c r="AM53" s="119"/>
      <c r="AN53" s="119"/>
      <c r="AO53" s="119"/>
      <c r="AP53" s="120" t="str">
        <f t="shared" si="4"/>
        <v/>
      </c>
      <c r="AQ53" s="120"/>
      <c r="AR53" s="121"/>
      <c r="AS53" s="122"/>
      <c r="AT53" s="122"/>
      <c r="AU53" s="122"/>
      <c r="AV53" s="123"/>
      <c r="AW53" s="12"/>
      <c r="BA53" s="8">
        <v>9</v>
      </c>
      <c r="BB53" s="1">
        <v>4</v>
      </c>
      <c r="BG53" s="124">
        <f t="shared" si="1"/>
        <v>120</v>
      </c>
      <c r="BH53" s="94"/>
    </row>
    <row r="54" spans="7:60" ht="20.100000000000001" customHeight="1">
      <c r="G54" s="12"/>
      <c r="H54" s="60">
        <v>8</v>
      </c>
      <c r="I54" s="60"/>
      <c r="J54" s="114" t="s">
        <v>67</v>
      </c>
      <c r="K54" s="114"/>
      <c r="L54" s="114"/>
      <c r="M54" s="114"/>
      <c r="N54" s="114"/>
      <c r="O54" s="115"/>
      <c r="P54" s="116"/>
      <c r="Q54" s="116"/>
      <c r="R54" s="116"/>
      <c r="S54" s="116"/>
      <c r="T54" s="116"/>
      <c r="U54" s="116"/>
      <c r="V54" s="116"/>
      <c r="W54" s="117"/>
      <c r="X54" s="115" t="str">
        <f t="shared" si="2"/>
        <v/>
      </c>
      <c r="Y54" s="116"/>
      <c r="Z54" s="116"/>
      <c r="AA54" s="116"/>
      <c r="AB54" s="116"/>
      <c r="AC54" s="116" t="str">
        <f t="shared" si="3"/>
        <v/>
      </c>
      <c r="AD54" s="116"/>
      <c r="AE54" s="116"/>
      <c r="AF54" s="116"/>
      <c r="AG54" s="116"/>
      <c r="AH54" s="117"/>
      <c r="AI54" s="118"/>
      <c r="AJ54" s="118"/>
      <c r="AK54" s="119"/>
      <c r="AL54" s="119"/>
      <c r="AM54" s="119"/>
      <c r="AN54" s="119"/>
      <c r="AO54" s="119"/>
      <c r="AP54" s="120" t="str">
        <f t="shared" si="4"/>
        <v/>
      </c>
      <c r="AQ54" s="120"/>
      <c r="AR54" s="121"/>
      <c r="AS54" s="122"/>
      <c r="AT54" s="122"/>
      <c r="AU54" s="122"/>
      <c r="AV54" s="123"/>
      <c r="AW54" s="12"/>
      <c r="BA54" s="8">
        <v>10</v>
      </c>
      <c r="BB54" s="1">
        <v>5</v>
      </c>
      <c r="BG54" s="124">
        <f t="shared" si="1"/>
        <v>120</v>
      </c>
      <c r="BH54" s="94"/>
    </row>
    <row r="55" spans="7:60" ht="20.100000000000001" customHeight="1">
      <c r="G55" s="12"/>
      <c r="H55" s="60">
        <v>9</v>
      </c>
      <c r="I55" s="60"/>
      <c r="J55" s="114" t="s">
        <v>67</v>
      </c>
      <c r="K55" s="114"/>
      <c r="L55" s="114"/>
      <c r="M55" s="114"/>
      <c r="N55" s="114"/>
      <c r="O55" s="115"/>
      <c r="P55" s="116"/>
      <c r="Q55" s="116"/>
      <c r="R55" s="116"/>
      <c r="S55" s="116"/>
      <c r="T55" s="116"/>
      <c r="U55" s="116"/>
      <c r="V55" s="116"/>
      <c r="W55" s="117"/>
      <c r="X55" s="115" t="str">
        <f t="shared" si="2"/>
        <v/>
      </c>
      <c r="Y55" s="116"/>
      <c r="Z55" s="116"/>
      <c r="AA55" s="116"/>
      <c r="AB55" s="116"/>
      <c r="AC55" s="116" t="str">
        <f t="shared" si="3"/>
        <v/>
      </c>
      <c r="AD55" s="116"/>
      <c r="AE55" s="116"/>
      <c r="AF55" s="116"/>
      <c r="AG55" s="116"/>
      <c r="AH55" s="117"/>
      <c r="AI55" s="118"/>
      <c r="AJ55" s="118"/>
      <c r="AK55" s="119"/>
      <c r="AL55" s="119"/>
      <c r="AM55" s="119"/>
      <c r="AN55" s="119"/>
      <c r="AO55" s="119"/>
      <c r="AP55" s="120" t="str">
        <f t="shared" si="4"/>
        <v/>
      </c>
      <c r="AQ55" s="120"/>
      <c r="AR55" s="121"/>
      <c r="AS55" s="122"/>
      <c r="AT55" s="122"/>
      <c r="AU55" s="122"/>
      <c r="AV55" s="123"/>
      <c r="AW55" s="12"/>
      <c r="BA55" s="8">
        <v>11</v>
      </c>
      <c r="BB55" s="1">
        <v>6</v>
      </c>
      <c r="BG55" s="124">
        <f t="shared" si="1"/>
        <v>120</v>
      </c>
      <c r="BH55" s="94"/>
    </row>
    <row r="56" spans="7:60" ht="20.100000000000001" customHeight="1">
      <c r="G56" s="12"/>
      <c r="H56" s="60">
        <v>10</v>
      </c>
      <c r="I56" s="60"/>
      <c r="J56" s="114" t="s">
        <v>67</v>
      </c>
      <c r="K56" s="114"/>
      <c r="L56" s="114"/>
      <c r="M56" s="114"/>
      <c r="N56" s="114"/>
      <c r="O56" s="115"/>
      <c r="P56" s="116"/>
      <c r="Q56" s="116"/>
      <c r="R56" s="116"/>
      <c r="S56" s="116"/>
      <c r="T56" s="116"/>
      <c r="U56" s="116"/>
      <c r="V56" s="116"/>
      <c r="W56" s="117"/>
      <c r="X56" s="115" t="str">
        <f t="shared" si="2"/>
        <v/>
      </c>
      <c r="Y56" s="116"/>
      <c r="Z56" s="116"/>
      <c r="AA56" s="116"/>
      <c r="AB56" s="116"/>
      <c r="AC56" s="116" t="str">
        <f t="shared" si="3"/>
        <v/>
      </c>
      <c r="AD56" s="116"/>
      <c r="AE56" s="116"/>
      <c r="AF56" s="116"/>
      <c r="AG56" s="116"/>
      <c r="AH56" s="117"/>
      <c r="AI56" s="118"/>
      <c r="AJ56" s="118"/>
      <c r="AK56" s="119"/>
      <c r="AL56" s="119"/>
      <c r="AM56" s="119"/>
      <c r="AN56" s="119"/>
      <c r="AO56" s="119"/>
      <c r="AP56" s="120" t="str">
        <f t="shared" si="4"/>
        <v/>
      </c>
      <c r="AQ56" s="120"/>
      <c r="AR56" s="121"/>
      <c r="AS56" s="122"/>
      <c r="AT56" s="122"/>
      <c r="AU56" s="122"/>
      <c r="AV56" s="123"/>
      <c r="AW56" s="12"/>
      <c r="BA56" s="9">
        <v>12</v>
      </c>
      <c r="BB56" s="10" t="s">
        <v>36</v>
      </c>
      <c r="BG56" s="124">
        <f t="shared" si="1"/>
        <v>120</v>
      </c>
      <c r="BH56" s="94"/>
    </row>
    <row r="57" spans="7:60" ht="20.100000000000001" customHeight="1">
      <c r="G57" s="12"/>
      <c r="H57" s="60">
        <v>11</v>
      </c>
      <c r="I57" s="60"/>
      <c r="J57" s="114" t="s">
        <v>67</v>
      </c>
      <c r="K57" s="114"/>
      <c r="L57" s="114"/>
      <c r="M57" s="114"/>
      <c r="N57" s="114"/>
      <c r="O57" s="115"/>
      <c r="P57" s="116"/>
      <c r="Q57" s="116"/>
      <c r="R57" s="116"/>
      <c r="S57" s="116"/>
      <c r="T57" s="116"/>
      <c r="U57" s="116"/>
      <c r="V57" s="116"/>
      <c r="W57" s="117"/>
      <c r="X57" s="115" t="str">
        <f t="shared" si="2"/>
        <v/>
      </c>
      <c r="Y57" s="116"/>
      <c r="Z57" s="116"/>
      <c r="AA57" s="116"/>
      <c r="AB57" s="116"/>
      <c r="AC57" s="116" t="str">
        <f t="shared" si="3"/>
        <v/>
      </c>
      <c r="AD57" s="116"/>
      <c r="AE57" s="116"/>
      <c r="AF57" s="116"/>
      <c r="AG57" s="116"/>
      <c r="AH57" s="117"/>
      <c r="AI57" s="118"/>
      <c r="AJ57" s="118"/>
      <c r="AK57" s="119"/>
      <c r="AL57" s="119"/>
      <c r="AM57" s="119"/>
      <c r="AN57" s="119"/>
      <c r="AO57" s="119"/>
      <c r="AP57" s="120" t="str">
        <f t="shared" si="4"/>
        <v/>
      </c>
      <c r="AQ57" s="120"/>
      <c r="AR57" s="121"/>
      <c r="AS57" s="122"/>
      <c r="AT57" s="122"/>
      <c r="AU57" s="122"/>
      <c r="AV57" s="123"/>
      <c r="AW57" s="12"/>
      <c r="BG57" s="124">
        <f t="shared" si="1"/>
        <v>120</v>
      </c>
      <c r="BH57" s="94"/>
    </row>
    <row r="58" spans="7:60" ht="20.100000000000001" customHeight="1">
      <c r="G58" s="12"/>
      <c r="H58" s="60">
        <v>12</v>
      </c>
      <c r="I58" s="60"/>
      <c r="J58" s="114" t="s">
        <v>67</v>
      </c>
      <c r="K58" s="114"/>
      <c r="L58" s="114"/>
      <c r="M58" s="114"/>
      <c r="N58" s="114"/>
      <c r="O58" s="115"/>
      <c r="P58" s="116"/>
      <c r="Q58" s="116"/>
      <c r="R58" s="116"/>
      <c r="S58" s="116"/>
      <c r="T58" s="116"/>
      <c r="U58" s="116"/>
      <c r="V58" s="116"/>
      <c r="W58" s="117"/>
      <c r="X58" s="115" t="str">
        <f t="shared" si="2"/>
        <v/>
      </c>
      <c r="Y58" s="116"/>
      <c r="Z58" s="116"/>
      <c r="AA58" s="116"/>
      <c r="AB58" s="116"/>
      <c r="AC58" s="116" t="str">
        <f t="shared" si="3"/>
        <v/>
      </c>
      <c r="AD58" s="116"/>
      <c r="AE58" s="116"/>
      <c r="AF58" s="116"/>
      <c r="AG58" s="116"/>
      <c r="AH58" s="117"/>
      <c r="AI58" s="118"/>
      <c r="AJ58" s="118"/>
      <c r="AK58" s="119"/>
      <c r="AL58" s="119"/>
      <c r="AM58" s="119"/>
      <c r="AN58" s="119"/>
      <c r="AO58" s="119"/>
      <c r="AP58" s="120" t="str">
        <f t="shared" si="4"/>
        <v/>
      </c>
      <c r="AQ58" s="120"/>
      <c r="AR58" s="121"/>
      <c r="AS58" s="122"/>
      <c r="AT58" s="122"/>
      <c r="AU58" s="122"/>
      <c r="AV58" s="123"/>
      <c r="AW58" s="12"/>
      <c r="BG58" s="124">
        <f t="shared" si="1"/>
        <v>120</v>
      </c>
      <c r="BH58" s="94"/>
    </row>
    <row r="59" spans="7:60" ht="20.100000000000001" customHeight="1">
      <c r="G59" s="12"/>
      <c r="H59" s="60">
        <v>13</v>
      </c>
      <c r="I59" s="60"/>
      <c r="J59" s="114" t="s">
        <v>67</v>
      </c>
      <c r="K59" s="114"/>
      <c r="L59" s="114"/>
      <c r="M59" s="114"/>
      <c r="N59" s="114"/>
      <c r="O59" s="115"/>
      <c r="P59" s="116"/>
      <c r="Q59" s="116"/>
      <c r="R59" s="116"/>
      <c r="S59" s="116"/>
      <c r="T59" s="116"/>
      <c r="U59" s="116"/>
      <c r="V59" s="116"/>
      <c r="W59" s="117"/>
      <c r="X59" s="115" t="str">
        <f t="shared" si="2"/>
        <v/>
      </c>
      <c r="Y59" s="116"/>
      <c r="Z59" s="116"/>
      <c r="AA59" s="116"/>
      <c r="AB59" s="116"/>
      <c r="AC59" s="116" t="str">
        <f t="shared" si="3"/>
        <v/>
      </c>
      <c r="AD59" s="116"/>
      <c r="AE59" s="116"/>
      <c r="AF59" s="116"/>
      <c r="AG59" s="116"/>
      <c r="AH59" s="117"/>
      <c r="AI59" s="118"/>
      <c r="AJ59" s="118"/>
      <c r="AK59" s="119"/>
      <c r="AL59" s="119"/>
      <c r="AM59" s="119"/>
      <c r="AN59" s="119"/>
      <c r="AO59" s="119"/>
      <c r="AP59" s="120" t="str">
        <f t="shared" si="4"/>
        <v/>
      </c>
      <c r="AQ59" s="120"/>
      <c r="AR59" s="121"/>
      <c r="AS59" s="122"/>
      <c r="AT59" s="122"/>
      <c r="AU59" s="122"/>
      <c r="AV59" s="123"/>
      <c r="AW59" s="12"/>
      <c r="BG59" s="124">
        <f t="shared" si="1"/>
        <v>120</v>
      </c>
      <c r="BH59" s="94"/>
    </row>
    <row r="60" spans="7:60" ht="20.100000000000001" customHeight="1">
      <c r="G60" s="12"/>
      <c r="H60" s="60">
        <v>14</v>
      </c>
      <c r="I60" s="60"/>
      <c r="J60" s="114" t="s">
        <v>67</v>
      </c>
      <c r="K60" s="114"/>
      <c r="L60" s="114"/>
      <c r="M60" s="114"/>
      <c r="N60" s="114"/>
      <c r="O60" s="126"/>
      <c r="P60" s="127"/>
      <c r="Q60" s="127"/>
      <c r="R60" s="128"/>
      <c r="S60" s="129"/>
      <c r="T60" s="127"/>
      <c r="U60" s="127"/>
      <c r="V60" s="127"/>
      <c r="W60" s="130"/>
      <c r="X60" s="115" t="str">
        <f t="shared" si="2"/>
        <v/>
      </c>
      <c r="Y60" s="116"/>
      <c r="Z60" s="116"/>
      <c r="AA60" s="116"/>
      <c r="AB60" s="116"/>
      <c r="AC60" s="116" t="str">
        <f t="shared" si="3"/>
        <v/>
      </c>
      <c r="AD60" s="116"/>
      <c r="AE60" s="116"/>
      <c r="AF60" s="116"/>
      <c r="AG60" s="116"/>
      <c r="AH60" s="117"/>
      <c r="AI60" s="118"/>
      <c r="AJ60" s="118"/>
      <c r="AK60" s="131"/>
      <c r="AL60" s="132"/>
      <c r="AM60" s="132"/>
      <c r="AN60" s="132"/>
      <c r="AO60" s="133"/>
      <c r="AP60" s="120" t="str">
        <f t="shared" si="4"/>
        <v/>
      </c>
      <c r="AQ60" s="120"/>
      <c r="AR60" s="121"/>
      <c r="AS60" s="122"/>
      <c r="AT60" s="122"/>
      <c r="AU60" s="122"/>
      <c r="AV60" s="123"/>
      <c r="AW60" s="12"/>
      <c r="BG60" s="124">
        <f t="shared" si="1"/>
        <v>120</v>
      </c>
      <c r="BH60" s="94"/>
    </row>
    <row r="61" spans="7:60" ht="20.100000000000001" customHeight="1">
      <c r="G61" s="12"/>
      <c r="H61" s="60">
        <v>15</v>
      </c>
      <c r="I61" s="60"/>
      <c r="J61" s="114" t="s">
        <v>67</v>
      </c>
      <c r="K61" s="114"/>
      <c r="L61" s="114"/>
      <c r="M61" s="114"/>
      <c r="N61" s="114"/>
      <c r="O61" s="126"/>
      <c r="P61" s="127"/>
      <c r="Q61" s="127"/>
      <c r="R61" s="128"/>
      <c r="S61" s="129"/>
      <c r="T61" s="127"/>
      <c r="U61" s="127"/>
      <c r="V61" s="127"/>
      <c r="W61" s="130"/>
      <c r="X61" s="115" t="str">
        <f t="shared" si="2"/>
        <v/>
      </c>
      <c r="Y61" s="116"/>
      <c r="Z61" s="116"/>
      <c r="AA61" s="116"/>
      <c r="AB61" s="116"/>
      <c r="AC61" s="116" t="str">
        <f t="shared" si="3"/>
        <v/>
      </c>
      <c r="AD61" s="116"/>
      <c r="AE61" s="116"/>
      <c r="AF61" s="116"/>
      <c r="AG61" s="116"/>
      <c r="AH61" s="117"/>
      <c r="AI61" s="118"/>
      <c r="AJ61" s="118"/>
      <c r="AK61" s="131"/>
      <c r="AL61" s="132"/>
      <c r="AM61" s="132"/>
      <c r="AN61" s="132"/>
      <c r="AO61" s="133"/>
      <c r="AP61" s="120" t="str">
        <f t="shared" si="4"/>
        <v/>
      </c>
      <c r="AQ61" s="120"/>
      <c r="AR61" s="121"/>
      <c r="AS61" s="122"/>
      <c r="AT61" s="122"/>
      <c r="AU61" s="122"/>
      <c r="AV61" s="123"/>
      <c r="AW61" s="12"/>
      <c r="BG61" s="124">
        <f t="shared" si="1"/>
        <v>120</v>
      </c>
      <c r="BH61" s="94"/>
    </row>
    <row r="62" spans="7:60" ht="20.100000000000001" customHeight="1">
      <c r="G62" s="12"/>
      <c r="H62" s="60">
        <v>16</v>
      </c>
      <c r="I62" s="60"/>
      <c r="J62" s="114" t="s">
        <v>67</v>
      </c>
      <c r="K62" s="114"/>
      <c r="L62" s="114"/>
      <c r="M62" s="114"/>
      <c r="N62" s="114"/>
      <c r="O62" s="126"/>
      <c r="P62" s="127"/>
      <c r="Q62" s="127"/>
      <c r="R62" s="128"/>
      <c r="S62" s="129"/>
      <c r="T62" s="127"/>
      <c r="U62" s="127"/>
      <c r="V62" s="127"/>
      <c r="W62" s="130"/>
      <c r="X62" s="115" t="str">
        <f t="shared" si="2"/>
        <v/>
      </c>
      <c r="Y62" s="116"/>
      <c r="Z62" s="116"/>
      <c r="AA62" s="116"/>
      <c r="AB62" s="116"/>
      <c r="AC62" s="116" t="str">
        <f t="shared" si="3"/>
        <v/>
      </c>
      <c r="AD62" s="116"/>
      <c r="AE62" s="116"/>
      <c r="AF62" s="116"/>
      <c r="AG62" s="116"/>
      <c r="AH62" s="117"/>
      <c r="AI62" s="118"/>
      <c r="AJ62" s="118"/>
      <c r="AK62" s="131"/>
      <c r="AL62" s="132"/>
      <c r="AM62" s="132"/>
      <c r="AN62" s="132"/>
      <c r="AO62" s="133"/>
      <c r="AP62" s="120" t="str">
        <f t="shared" si="4"/>
        <v/>
      </c>
      <c r="AQ62" s="120"/>
      <c r="AR62" s="121"/>
      <c r="AS62" s="122"/>
      <c r="AT62" s="122"/>
      <c r="AU62" s="122"/>
      <c r="AV62" s="123"/>
      <c r="AW62" s="12"/>
      <c r="BG62" s="124">
        <f t="shared" si="1"/>
        <v>120</v>
      </c>
      <c r="BH62" s="94"/>
    </row>
    <row r="63" spans="7:60" ht="20.100000000000001" customHeight="1">
      <c r="G63" s="12"/>
      <c r="H63" s="60">
        <v>17</v>
      </c>
      <c r="I63" s="60"/>
      <c r="J63" s="114" t="s">
        <v>67</v>
      </c>
      <c r="K63" s="114"/>
      <c r="L63" s="114"/>
      <c r="M63" s="114"/>
      <c r="N63" s="114"/>
      <c r="O63" s="126"/>
      <c r="P63" s="127"/>
      <c r="Q63" s="127"/>
      <c r="R63" s="128"/>
      <c r="S63" s="129"/>
      <c r="T63" s="127"/>
      <c r="U63" s="127"/>
      <c r="V63" s="127"/>
      <c r="W63" s="130"/>
      <c r="X63" s="115" t="str">
        <f t="shared" si="2"/>
        <v/>
      </c>
      <c r="Y63" s="116"/>
      <c r="Z63" s="116"/>
      <c r="AA63" s="116"/>
      <c r="AB63" s="116"/>
      <c r="AC63" s="116" t="str">
        <f t="shared" si="3"/>
        <v/>
      </c>
      <c r="AD63" s="116"/>
      <c r="AE63" s="116"/>
      <c r="AF63" s="116"/>
      <c r="AG63" s="116"/>
      <c r="AH63" s="117"/>
      <c r="AI63" s="118"/>
      <c r="AJ63" s="118"/>
      <c r="AK63" s="131"/>
      <c r="AL63" s="132"/>
      <c r="AM63" s="132"/>
      <c r="AN63" s="132"/>
      <c r="AO63" s="133"/>
      <c r="AP63" s="120" t="str">
        <f t="shared" si="4"/>
        <v/>
      </c>
      <c r="AQ63" s="120"/>
      <c r="AR63" s="121"/>
      <c r="AS63" s="122"/>
      <c r="AT63" s="122"/>
      <c r="AU63" s="122"/>
      <c r="AV63" s="123"/>
      <c r="AW63" s="12"/>
      <c r="BG63" s="124">
        <f t="shared" si="1"/>
        <v>120</v>
      </c>
      <c r="BH63" s="94"/>
    </row>
    <row r="64" spans="7:60" ht="20.100000000000001" customHeight="1">
      <c r="G64" s="12"/>
      <c r="H64" s="60">
        <v>18</v>
      </c>
      <c r="I64" s="60"/>
      <c r="J64" s="114" t="s">
        <v>67</v>
      </c>
      <c r="K64" s="114"/>
      <c r="L64" s="114"/>
      <c r="M64" s="114"/>
      <c r="N64" s="114"/>
      <c r="O64" s="126"/>
      <c r="P64" s="127"/>
      <c r="Q64" s="127"/>
      <c r="R64" s="128"/>
      <c r="S64" s="129"/>
      <c r="T64" s="127"/>
      <c r="U64" s="127"/>
      <c r="V64" s="127"/>
      <c r="W64" s="130"/>
      <c r="X64" s="115" t="str">
        <f t="shared" si="2"/>
        <v/>
      </c>
      <c r="Y64" s="116"/>
      <c r="Z64" s="116"/>
      <c r="AA64" s="116"/>
      <c r="AB64" s="116"/>
      <c r="AC64" s="116" t="str">
        <f t="shared" si="3"/>
        <v/>
      </c>
      <c r="AD64" s="116"/>
      <c r="AE64" s="116"/>
      <c r="AF64" s="116"/>
      <c r="AG64" s="116"/>
      <c r="AH64" s="117"/>
      <c r="AI64" s="118"/>
      <c r="AJ64" s="118"/>
      <c r="AK64" s="131"/>
      <c r="AL64" s="132"/>
      <c r="AM64" s="132"/>
      <c r="AN64" s="132"/>
      <c r="AO64" s="133"/>
      <c r="AP64" s="120" t="str">
        <f t="shared" si="4"/>
        <v/>
      </c>
      <c r="AQ64" s="120"/>
      <c r="AR64" s="121"/>
      <c r="AS64" s="122"/>
      <c r="AT64" s="122"/>
      <c r="AU64" s="122"/>
      <c r="AV64" s="123"/>
      <c r="AW64" s="12"/>
      <c r="BG64" s="124">
        <f t="shared" si="1"/>
        <v>120</v>
      </c>
      <c r="BH64" s="94"/>
    </row>
    <row r="65" spans="7:60" ht="20.100000000000001" customHeight="1">
      <c r="G65" s="12"/>
      <c r="H65" s="60">
        <v>19</v>
      </c>
      <c r="I65" s="60"/>
      <c r="J65" s="114" t="s">
        <v>67</v>
      </c>
      <c r="K65" s="114"/>
      <c r="L65" s="114"/>
      <c r="M65" s="114"/>
      <c r="N65" s="114"/>
      <c r="O65" s="126"/>
      <c r="P65" s="127"/>
      <c r="Q65" s="127"/>
      <c r="R65" s="128"/>
      <c r="S65" s="129"/>
      <c r="T65" s="127"/>
      <c r="U65" s="127"/>
      <c r="V65" s="127"/>
      <c r="W65" s="130"/>
      <c r="X65" s="115" t="str">
        <f t="shared" si="2"/>
        <v/>
      </c>
      <c r="Y65" s="116"/>
      <c r="Z65" s="116"/>
      <c r="AA65" s="116"/>
      <c r="AB65" s="116"/>
      <c r="AC65" s="116" t="str">
        <f t="shared" si="3"/>
        <v/>
      </c>
      <c r="AD65" s="116"/>
      <c r="AE65" s="116"/>
      <c r="AF65" s="116"/>
      <c r="AG65" s="116"/>
      <c r="AH65" s="117"/>
      <c r="AI65" s="118"/>
      <c r="AJ65" s="118"/>
      <c r="AK65" s="131"/>
      <c r="AL65" s="132"/>
      <c r="AM65" s="132"/>
      <c r="AN65" s="132"/>
      <c r="AO65" s="133"/>
      <c r="AP65" s="120" t="str">
        <f t="shared" si="4"/>
        <v/>
      </c>
      <c r="AQ65" s="120"/>
      <c r="AR65" s="121"/>
      <c r="AS65" s="122"/>
      <c r="AT65" s="122"/>
      <c r="AU65" s="122"/>
      <c r="AV65" s="123"/>
      <c r="AW65" s="12"/>
      <c r="BG65" s="124">
        <f t="shared" si="1"/>
        <v>120</v>
      </c>
      <c r="BH65" s="94"/>
    </row>
    <row r="66" spans="7:60" ht="20.100000000000001" customHeight="1">
      <c r="G66" s="12"/>
      <c r="H66" s="60">
        <v>20</v>
      </c>
      <c r="I66" s="60"/>
      <c r="J66" s="114" t="s">
        <v>67</v>
      </c>
      <c r="K66" s="114"/>
      <c r="L66" s="114"/>
      <c r="M66" s="114"/>
      <c r="N66" s="114"/>
      <c r="O66" s="126"/>
      <c r="P66" s="127"/>
      <c r="Q66" s="127"/>
      <c r="R66" s="128"/>
      <c r="S66" s="129"/>
      <c r="T66" s="127"/>
      <c r="U66" s="127"/>
      <c r="V66" s="127"/>
      <c r="W66" s="130"/>
      <c r="X66" s="115" t="str">
        <f t="shared" si="2"/>
        <v/>
      </c>
      <c r="Y66" s="116"/>
      <c r="Z66" s="116"/>
      <c r="AA66" s="116"/>
      <c r="AB66" s="116"/>
      <c r="AC66" s="116" t="str">
        <f t="shared" si="3"/>
        <v/>
      </c>
      <c r="AD66" s="116"/>
      <c r="AE66" s="116"/>
      <c r="AF66" s="116"/>
      <c r="AG66" s="116"/>
      <c r="AH66" s="117"/>
      <c r="AI66" s="118"/>
      <c r="AJ66" s="118"/>
      <c r="AK66" s="131"/>
      <c r="AL66" s="132"/>
      <c r="AM66" s="132"/>
      <c r="AN66" s="132"/>
      <c r="AO66" s="133"/>
      <c r="AP66" s="120" t="str">
        <f t="shared" si="4"/>
        <v/>
      </c>
      <c r="AQ66" s="120"/>
      <c r="AR66" s="121"/>
      <c r="AS66" s="122"/>
      <c r="AT66" s="122"/>
      <c r="AU66" s="122"/>
      <c r="AV66" s="123"/>
      <c r="AW66" s="12"/>
      <c r="BG66" s="124">
        <f t="shared" si="1"/>
        <v>120</v>
      </c>
      <c r="BH66" s="94"/>
    </row>
    <row r="67" spans="7:60" ht="20.100000000000001" customHeight="1">
      <c r="G67" s="12"/>
      <c r="H67" s="60">
        <v>21</v>
      </c>
      <c r="I67" s="60"/>
      <c r="J67" s="114" t="s">
        <v>67</v>
      </c>
      <c r="K67" s="114"/>
      <c r="L67" s="114"/>
      <c r="M67" s="114"/>
      <c r="N67" s="114"/>
      <c r="O67" s="126"/>
      <c r="P67" s="127"/>
      <c r="Q67" s="127"/>
      <c r="R67" s="128"/>
      <c r="S67" s="129"/>
      <c r="T67" s="127"/>
      <c r="U67" s="127"/>
      <c r="V67" s="127"/>
      <c r="W67" s="130"/>
      <c r="X67" s="115" t="str">
        <f t="shared" si="2"/>
        <v/>
      </c>
      <c r="Y67" s="116"/>
      <c r="Z67" s="116"/>
      <c r="AA67" s="116"/>
      <c r="AB67" s="116"/>
      <c r="AC67" s="116" t="str">
        <f t="shared" si="3"/>
        <v/>
      </c>
      <c r="AD67" s="116"/>
      <c r="AE67" s="116"/>
      <c r="AF67" s="116"/>
      <c r="AG67" s="116"/>
      <c r="AH67" s="117"/>
      <c r="AI67" s="118"/>
      <c r="AJ67" s="118"/>
      <c r="AK67" s="131"/>
      <c r="AL67" s="132"/>
      <c r="AM67" s="132"/>
      <c r="AN67" s="132"/>
      <c r="AO67" s="133"/>
      <c r="AP67" s="120" t="str">
        <f t="shared" si="4"/>
        <v/>
      </c>
      <c r="AQ67" s="120"/>
      <c r="AR67" s="121"/>
      <c r="AS67" s="122"/>
      <c r="AT67" s="122"/>
      <c r="AU67" s="122"/>
      <c r="AV67" s="123"/>
      <c r="AW67" s="12"/>
      <c r="BG67" s="124">
        <f t="shared" si="1"/>
        <v>120</v>
      </c>
      <c r="BH67" s="94"/>
    </row>
    <row r="68" spans="7:60" ht="20.100000000000001" customHeight="1">
      <c r="G68" s="12"/>
      <c r="H68" s="60">
        <v>22</v>
      </c>
      <c r="I68" s="60"/>
      <c r="J68" s="114" t="s">
        <v>67</v>
      </c>
      <c r="K68" s="114"/>
      <c r="L68" s="114"/>
      <c r="M68" s="114"/>
      <c r="N68" s="114"/>
      <c r="O68" s="126"/>
      <c r="P68" s="127"/>
      <c r="Q68" s="127"/>
      <c r="R68" s="128"/>
      <c r="S68" s="129"/>
      <c r="T68" s="127"/>
      <c r="U68" s="127"/>
      <c r="V68" s="127"/>
      <c r="W68" s="130"/>
      <c r="X68" s="115" t="str">
        <f t="shared" si="2"/>
        <v/>
      </c>
      <c r="Y68" s="116"/>
      <c r="Z68" s="116"/>
      <c r="AA68" s="116"/>
      <c r="AB68" s="116"/>
      <c r="AC68" s="116" t="str">
        <f t="shared" si="3"/>
        <v/>
      </c>
      <c r="AD68" s="116"/>
      <c r="AE68" s="116"/>
      <c r="AF68" s="116"/>
      <c r="AG68" s="116"/>
      <c r="AH68" s="117"/>
      <c r="AI68" s="118"/>
      <c r="AJ68" s="118"/>
      <c r="AK68" s="131"/>
      <c r="AL68" s="132"/>
      <c r="AM68" s="132"/>
      <c r="AN68" s="132"/>
      <c r="AO68" s="133"/>
      <c r="AP68" s="120" t="str">
        <f t="shared" si="4"/>
        <v/>
      </c>
      <c r="AQ68" s="120"/>
      <c r="AR68" s="121"/>
      <c r="AS68" s="122"/>
      <c r="AT68" s="122"/>
      <c r="AU68" s="122"/>
      <c r="AV68" s="123"/>
      <c r="AW68" s="12"/>
      <c r="BG68" s="124">
        <f t="shared" si="1"/>
        <v>120</v>
      </c>
      <c r="BH68" s="94"/>
    </row>
    <row r="69" spans="7:60" ht="20.100000000000001" customHeight="1">
      <c r="G69" s="12"/>
      <c r="H69" s="60">
        <v>23</v>
      </c>
      <c r="I69" s="60"/>
      <c r="J69" s="114" t="s">
        <v>67</v>
      </c>
      <c r="K69" s="114"/>
      <c r="L69" s="114"/>
      <c r="M69" s="114"/>
      <c r="N69" s="114"/>
      <c r="O69" s="126"/>
      <c r="P69" s="127"/>
      <c r="Q69" s="127"/>
      <c r="R69" s="128"/>
      <c r="S69" s="129"/>
      <c r="T69" s="127"/>
      <c r="U69" s="127"/>
      <c r="V69" s="127"/>
      <c r="W69" s="130"/>
      <c r="X69" s="115" t="str">
        <f t="shared" si="2"/>
        <v/>
      </c>
      <c r="Y69" s="116"/>
      <c r="Z69" s="116"/>
      <c r="AA69" s="116"/>
      <c r="AB69" s="116"/>
      <c r="AC69" s="116" t="str">
        <f t="shared" si="3"/>
        <v/>
      </c>
      <c r="AD69" s="116"/>
      <c r="AE69" s="116"/>
      <c r="AF69" s="116"/>
      <c r="AG69" s="116"/>
      <c r="AH69" s="117"/>
      <c r="AI69" s="118"/>
      <c r="AJ69" s="118"/>
      <c r="AK69" s="131"/>
      <c r="AL69" s="132"/>
      <c r="AM69" s="132"/>
      <c r="AN69" s="132"/>
      <c r="AO69" s="133"/>
      <c r="AP69" s="120" t="str">
        <f t="shared" si="4"/>
        <v/>
      </c>
      <c r="AQ69" s="120"/>
      <c r="AR69" s="121"/>
      <c r="AS69" s="122"/>
      <c r="AT69" s="122"/>
      <c r="AU69" s="122"/>
      <c r="AV69" s="123"/>
      <c r="AW69" s="12"/>
      <c r="BG69" s="124">
        <f t="shared" si="1"/>
        <v>120</v>
      </c>
      <c r="BH69" s="94"/>
    </row>
    <row r="70" spans="7:60" ht="20.100000000000001" customHeight="1">
      <c r="G70" s="12"/>
      <c r="H70" s="60">
        <v>24</v>
      </c>
      <c r="I70" s="60"/>
      <c r="J70" s="114" t="s">
        <v>67</v>
      </c>
      <c r="K70" s="114"/>
      <c r="L70" s="114"/>
      <c r="M70" s="114"/>
      <c r="N70" s="114"/>
      <c r="O70" s="126"/>
      <c r="P70" s="127"/>
      <c r="Q70" s="127"/>
      <c r="R70" s="128"/>
      <c r="S70" s="129"/>
      <c r="T70" s="127"/>
      <c r="U70" s="127"/>
      <c r="V70" s="127"/>
      <c r="W70" s="130"/>
      <c r="X70" s="115" t="str">
        <f t="shared" si="2"/>
        <v/>
      </c>
      <c r="Y70" s="116"/>
      <c r="Z70" s="116"/>
      <c r="AA70" s="116"/>
      <c r="AB70" s="116"/>
      <c r="AC70" s="116" t="str">
        <f t="shared" si="3"/>
        <v/>
      </c>
      <c r="AD70" s="116"/>
      <c r="AE70" s="116"/>
      <c r="AF70" s="116"/>
      <c r="AG70" s="116"/>
      <c r="AH70" s="117"/>
      <c r="AI70" s="118"/>
      <c r="AJ70" s="118"/>
      <c r="AK70" s="131"/>
      <c r="AL70" s="132"/>
      <c r="AM70" s="132"/>
      <c r="AN70" s="132"/>
      <c r="AO70" s="133"/>
      <c r="AP70" s="120" t="str">
        <f t="shared" si="4"/>
        <v/>
      </c>
      <c r="AQ70" s="120"/>
      <c r="AR70" s="121"/>
      <c r="AS70" s="122"/>
      <c r="AT70" s="122"/>
      <c r="AU70" s="122"/>
      <c r="AV70" s="123"/>
      <c r="AW70" s="12"/>
      <c r="BG70" s="124">
        <f t="shared" si="1"/>
        <v>120</v>
      </c>
      <c r="BH70" s="94"/>
    </row>
    <row r="71" spans="7:60" ht="20.100000000000001" customHeight="1">
      <c r="G71" s="12"/>
      <c r="H71" s="60">
        <v>25</v>
      </c>
      <c r="I71" s="60"/>
      <c r="J71" s="114" t="s">
        <v>67</v>
      </c>
      <c r="K71" s="114"/>
      <c r="L71" s="114"/>
      <c r="M71" s="114"/>
      <c r="N71" s="114"/>
      <c r="O71" s="126"/>
      <c r="P71" s="127"/>
      <c r="Q71" s="127"/>
      <c r="R71" s="128"/>
      <c r="S71" s="129"/>
      <c r="T71" s="127"/>
      <c r="U71" s="127"/>
      <c r="V71" s="127"/>
      <c r="W71" s="130"/>
      <c r="X71" s="115" t="str">
        <f t="shared" si="2"/>
        <v/>
      </c>
      <c r="Y71" s="116"/>
      <c r="Z71" s="116"/>
      <c r="AA71" s="116"/>
      <c r="AB71" s="116"/>
      <c r="AC71" s="116" t="str">
        <f t="shared" si="3"/>
        <v/>
      </c>
      <c r="AD71" s="116"/>
      <c r="AE71" s="116"/>
      <c r="AF71" s="116"/>
      <c r="AG71" s="116"/>
      <c r="AH71" s="117"/>
      <c r="AI71" s="118"/>
      <c r="AJ71" s="118"/>
      <c r="AK71" s="131"/>
      <c r="AL71" s="132"/>
      <c r="AM71" s="132"/>
      <c r="AN71" s="132"/>
      <c r="AO71" s="133"/>
      <c r="AP71" s="120" t="str">
        <f t="shared" si="4"/>
        <v/>
      </c>
      <c r="AQ71" s="120"/>
      <c r="AR71" s="121"/>
      <c r="AS71" s="122"/>
      <c r="AT71" s="122"/>
      <c r="AU71" s="122"/>
      <c r="AV71" s="123"/>
      <c r="AW71" s="12"/>
      <c r="BG71" s="124">
        <f t="shared" si="1"/>
        <v>120</v>
      </c>
      <c r="BH71" s="94"/>
    </row>
    <row r="72" spans="7:60" ht="20.100000000000001" customHeight="1">
      <c r="G72" s="12"/>
      <c r="H72" s="60">
        <v>26</v>
      </c>
      <c r="I72" s="60"/>
      <c r="J72" s="114" t="s">
        <v>67</v>
      </c>
      <c r="K72" s="114"/>
      <c r="L72" s="114"/>
      <c r="M72" s="114"/>
      <c r="N72" s="114"/>
      <c r="O72" s="115"/>
      <c r="P72" s="116"/>
      <c r="Q72" s="116"/>
      <c r="R72" s="116"/>
      <c r="S72" s="116"/>
      <c r="T72" s="116"/>
      <c r="U72" s="116"/>
      <c r="V72" s="116"/>
      <c r="W72" s="117"/>
      <c r="X72" s="115" t="str">
        <f t="shared" si="2"/>
        <v/>
      </c>
      <c r="Y72" s="116"/>
      <c r="Z72" s="116"/>
      <c r="AA72" s="116"/>
      <c r="AB72" s="116"/>
      <c r="AC72" s="116" t="str">
        <f t="shared" si="3"/>
        <v/>
      </c>
      <c r="AD72" s="116"/>
      <c r="AE72" s="116"/>
      <c r="AF72" s="116"/>
      <c r="AG72" s="116"/>
      <c r="AH72" s="117"/>
      <c r="AI72" s="118"/>
      <c r="AJ72" s="118"/>
      <c r="AK72" s="119"/>
      <c r="AL72" s="119"/>
      <c r="AM72" s="119"/>
      <c r="AN72" s="119"/>
      <c r="AO72" s="119"/>
      <c r="AP72" s="120" t="str">
        <f t="shared" si="4"/>
        <v/>
      </c>
      <c r="AQ72" s="120"/>
      <c r="AR72" s="121"/>
      <c r="AS72" s="122"/>
      <c r="AT72" s="122"/>
      <c r="AU72" s="122"/>
      <c r="AV72" s="123"/>
      <c r="AW72" s="12"/>
      <c r="BG72" s="124">
        <f t="shared" si="1"/>
        <v>120</v>
      </c>
      <c r="BH72" s="94"/>
    </row>
    <row r="73" spans="7:60" ht="20.100000000000001" customHeight="1">
      <c r="G73" s="12"/>
      <c r="H73" s="60">
        <v>27</v>
      </c>
      <c r="I73" s="60"/>
      <c r="J73" s="114" t="s">
        <v>67</v>
      </c>
      <c r="K73" s="114"/>
      <c r="L73" s="114"/>
      <c r="M73" s="114"/>
      <c r="N73" s="114"/>
      <c r="O73" s="115"/>
      <c r="P73" s="116"/>
      <c r="Q73" s="116"/>
      <c r="R73" s="116"/>
      <c r="S73" s="116"/>
      <c r="T73" s="116"/>
      <c r="U73" s="116"/>
      <c r="V73" s="116"/>
      <c r="W73" s="117"/>
      <c r="X73" s="115" t="str">
        <f t="shared" si="2"/>
        <v/>
      </c>
      <c r="Y73" s="116"/>
      <c r="Z73" s="116"/>
      <c r="AA73" s="116"/>
      <c r="AB73" s="116"/>
      <c r="AC73" s="116" t="str">
        <f t="shared" si="3"/>
        <v/>
      </c>
      <c r="AD73" s="116"/>
      <c r="AE73" s="116"/>
      <c r="AF73" s="116"/>
      <c r="AG73" s="116"/>
      <c r="AH73" s="117"/>
      <c r="AI73" s="118"/>
      <c r="AJ73" s="118"/>
      <c r="AK73" s="119"/>
      <c r="AL73" s="119"/>
      <c r="AM73" s="119"/>
      <c r="AN73" s="119"/>
      <c r="AO73" s="119"/>
      <c r="AP73" s="120" t="str">
        <f t="shared" si="4"/>
        <v/>
      </c>
      <c r="AQ73" s="120"/>
      <c r="AR73" s="121"/>
      <c r="AS73" s="122"/>
      <c r="AT73" s="122"/>
      <c r="AU73" s="122"/>
      <c r="AV73" s="123"/>
      <c r="AW73" s="12"/>
      <c r="BG73" s="124">
        <f t="shared" si="1"/>
        <v>120</v>
      </c>
      <c r="BH73" s="94"/>
    </row>
    <row r="74" spans="7:60" ht="20.100000000000001" customHeight="1">
      <c r="G74" s="12"/>
      <c r="H74" s="60">
        <v>28</v>
      </c>
      <c r="I74" s="60"/>
      <c r="J74" s="114" t="s">
        <v>67</v>
      </c>
      <c r="K74" s="114"/>
      <c r="L74" s="114"/>
      <c r="M74" s="114"/>
      <c r="N74" s="114"/>
      <c r="O74" s="126"/>
      <c r="P74" s="127"/>
      <c r="Q74" s="127"/>
      <c r="R74" s="128"/>
      <c r="S74" s="129"/>
      <c r="T74" s="127"/>
      <c r="U74" s="127"/>
      <c r="V74" s="127"/>
      <c r="W74" s="130"/>
      <c r="X74" s="115" t="str">
        <f t="shared" si="2"/>
        <v/>
      </c>
      <c r="Y74" s="116"/>
      <c r="Z74" s="116"/>
      <c r="AA74" s="116"/>
      <c r="AB74" s="116"/>
      <c r="AC74" s="116" t="str">
        <f t="shared" si="3"/>
        <v/>
      </c>
      <c r="AD74" s="116"/>
      <c r="AE74" s="116"/>
      <c r="AF74" s="116"/>
      <c r="AG74" s="116"/>
      <c r="AH74" s="117"/>
      <c r="AI74" s="118"/>
      <c r="AJ74" s="118"/>
      <c r="AK74" s="131"/>
      <c r="AL74" s="132"/>
      <c r="AM74" s="132"/>
      <c r="AN74" s="132"/>
      <c r="AO74" s="133"/>
      <c r="AP74" s="120" t="str">
        <f t="shared" si="4"/>
        <v/>
      </c>
      <c r="AQ74" s="120"/>
      <c r="AR74" s="121"/>
      <c r="AS74" s="122"/>
      <c r="AT74" s="122"/>
      <c r="AU74" s="122"/>
      <c r="AV74" s="123"/>
      <c r="AW74" s="12"/>
      <c r="BG74" s="124">
        <f t="shared" si="1"/>
        <v>120</v>
      </c>
      <c r="BH74" s="94"/>
    </row>
    <row r="75" spans="7:60" ht="20.100000000000001" customHeight="1">
      <c r="G75" s="12"/>
      <c r="H75" s="60">
        <v>29</v>
      </c>
      <c r="I75" s="60"/>
      <c r="J75" s="114" t="s">
        <v>67</v>
      </c>
      <c r="K75" s="114"/>
      <c r="L75" s="114"/>
      <c r="M75" s="114"/>
      <c r="N75" s="114"/>
      <c r="O75" s="126"/>
      <c r="P75" s="127"/>
      <c r="Q75" s="127"/>
      <c r="R75" s="128"/>
      <c r="S75" s="129"/>
      <c r="T75" s="127"/>
      <c r="U75" s="127"/>
      <c r="V75" s="127"/>
      <c r="W75" s="130"/>
      <c r="X75" s="115" t="str">
        <f t="shared" si="2"/>
        <v/>
      </c>
      <c r="Y75" s="116"/>
      <c r="Z75" s="116"/>
      <c r="AA75" s="116"/>
      <c r="AB75" s="116"/>
      <c r="AC75" s="116" t="str">
        <f t="shared" si="3"/>
        <v/>
      </c>
      <c r="AD75" s="116"/>
      <c r="AE75" s="116"/>
      <c r="AF75" s="116"/>
      <c r="AG75" s="116"/>
      <c r="AH75" s="117"/>
      <c r="AI75" s="118"/>
      <c r="AJ75" s="118"/>
      <c r="AK75" s="131"/>
      <c r="AL75" s="132"/>
      <c r="AM75" s="132"/>
      <c r="AN75" s="132"/>
      <c r="AO75" s="133"/>
      <c r="AP75" s="120" t="str">
        <f t="shared" si="4"/>
        <v/>
      </c>
      <c r="AQ75" s="120"/>
      <c r="AR75" s="121"/>
      <c r="AS75" s="122"/>
      <c r="AT75" s="122"/>
      <c r="AU75" s="122"/>
      <c r="AV75" s="123"/>
      <c r="AW75" s="12"/>
      <c r="BG75" s="124">
        <f t="shared" si="1"/>
        <v>120</v>
      </c>
      <c r="BH75" s="94"/>
    </row>
    <row r="76" spans="7:60" ht="20.100000000000001" customHeight="1">
      <c r="G76" s="12"/>
      <c r="H76" s="60">
        <v>30</v>
      </c>
      <c r="I76" s="60"/>
      <c r="J76" s="114" t="s">
        <v>67</v>
      </c>
      <c r="K76" s="114"/>
      <c r="L76" s="114"/>
      <c r="M76" s="114"/>
      <c r="N76" s="114"/>
      <c r="O76" s="126"/>
      <c r="P76" s="127"/>
      <c r="Q76" s="127"/>
      <c r="R76" s="128"/>
      <c r="S76" s="129"/>
      <c r="T76" s="127"/>
      <c r="U76" s="127"/>
      <c r="V76" s="127"/>
      <c r="W76" s="130"/>
      <c r="X76" s="115" t="str">
        <f t="shared" si="2"/>
        <v/>
      </c>
      <c r="Y76" s="116"/>
      <c r="Z76" s="116"/>
      <c r="AA76" s="116"/>
      <c r="AB76" s="116"/>
      <c r="AC76" s="116" t="str">
        <f t="shared" si="3"/>
        <v/>
      </c>
      <c r="AD76" s="116"/>
      <c r="AE76" s="116"/>
      <c r="AF76" s="116"/>
      <c r="AG76" s="116"/>
      <c r="AH76" s="117"/>
      <c r="AI76" s="118"/>
      <c r="AJ76" s="118"/>
      <c r="AK76" s="131"/>
      <c r="AL76" s="132"/>
      <c r="AM76" s="132"/>
      <c r="AN76" s="132"/>
      <c r="AO76" s="133"/>
      <c r="AP76" s="120" t="str">
        <f t="shared" si="4"/>
        <v/>
      </c>
      <c r="AQ76" s="120"/>
      <c r="AR76" s="121"/>
      <c r="AS76" s="122"/>
      <c r="AT76" s="122"/>
      <c r="AU76" s="122"/>
      <c r="AV76" s="123"/>
      <c r="AW76" s="12"/>
      <c r="BG76" s="124">
        <f t="shared" si="1"/>
        <v>120</v>
      </c>
      <c r="BH76" s="94"/>
    </row>
    <row r="77" spans="7:60" ht="20.100000000000001" customHeight="1">
      <c r="G77" s="12"/>
      <c r="H77" s="60">
        <v>31</v>
      </c>
      <c r="I77" s="60"/>
      <c r="J77" s="114" t="s">
        <v>67</v>
      </c>
      <c r="K77" s="114"/>
      <c r="L77" s="114"/>
      <c r="M77" s="114"/>
      <c r="N77" s="114"/>
      <c r="O77" s="126"/>
      <c r="P77" s="127"/>
      <c r="Q77" s="127"/>
      <c r="R77" s="128"/>
      <c r="S77" s="129"/>
      <c r="T77" s="127"/>
      <c r="U77" s="127"/>
      <c r="V77" s="127"/>
      <c r="W77" s="130"/>
      <c r="X77" s="115" t="str">
        <f t="shared" si="2"/>
        <v/>
      </c>
      <c r="Y77" s="116"/>
      <c r="Z77" s="116"/>
      <c r="AA77" s="116"/>
      <c r="AB77" s="116"/>
      <c r="AC77" s="116" t="str">
        <f t="shared" si="3"/>
        <v/>
      </c>
      <c r="AD77" s="116"/>
      <c r="AE77" s="116"/>
      <c r="AF77" s="116"/>
      <c r="AG77" s="116"/>
      <c r="AH77" s="117"/>
      <c r="AI77" s="118"/>
      <c r="AJ77" s="118"/>
      <c r="AK77" s="131"/>
      <c r="AL77" s="132"/>
      <c r="AM77" s="132"/>
      <c r="AN77" s="132"/>
      <c r="AO77" s="133"/>
      <c r="AP77" s="120" t="str">
        <f t="shared" si="4"/>
        <v/>
      </c>
      <c r="AQ77" s="120"/>
      <c r="AR77" s="121"/>
      <c r="AS77" s="122"/>
      <c r="AT77" s="122"/>
      <c r="AU77" s="122"/>
      <c r="AV77" s="123"/>
      <c r="AW77" s="12"/>
      <c r="BG77" s="124">
        <f t="shared" si="1"/>
        <v>120</v>
      </c>
      <c r="BH77" s="94"/>
    </row>
    <row r="78" spans="7:60" ht="20.100000000000001" customHeight="1">
      <c r="G78" s="12"/>
      <c r="H78" s="60">
        <v>32</v>
      </c>
      <c r="I78" s="60"/>
      <c r="J78" s="114" t="s">
        <v>67</v>
      </c>
      <c r="K78" s="114"/>
      <c r="L78" s="114"/>
      <c r="M78" s="114"/>
      <c r="N78" s="114"/>
      <c r="O78" s="126"/>
      <c r="P78" s="127"/>
      <c r="Q78" s="127"/>
      <c r="R78" s="128"/>
      <c r="S78" s="129"/>
      <c r="T78" s="127"/>
      <c r="U78" s="127"/>
      <c r="V78" s="127"/>
      <c r="W78" s="130"/>
      <c r="X78" s="115" t="str">
        <f t="shared" si="2"/>
        <v/>
      </c>
      <c r="Y78" s="116"/>
      <c r="Z78" s="116"/>
      <c r="AA78" s="116"/>
      <c r="AB78" s="116"/>
      <c r="AC78" s="116" t="str">
        <f t="shared" si="3"/>
        <v/>
      </c>
      <c r="AD78" s="116"/>
      <c r="AE78" s="116"/>
      <c r="AF78" s="116"/>
      <c r="AG78" s="116"/>
      <c r="AH78" s="117"/>
      <c r="AI78" s="118"/>
      <c r="AJ78" s="118"/>
      <c r="AK78" s="131"/>
      <c r="AL78" s="132"/>
      <c r="AM78" s="132"/>
      <c r="AN78" s="132"/>
      <c r="AO78" s="133"/>
      <c r="AP78" s="120" t="str">
        <f t="shared" si="4"/>
        <v/>
      </c>
      <c r="AQ78" s="120"/>
      <c r="AR78" s="121"/>
      <c r="AS78" s="122"/>
      <c r="AT78" s="122"/>
      <c r="AU78" s="122"/>
      <c r="AV78" s="123"/>
      <c r="AW78" s="12"/>
      <c r="BG78" s="124">
        <f t="shared" si="1"/>
        <v>120</v>
      </c>
      <c r="BH78" s="94"/>
    </row>
    <row r="79" spans="7:60" ht="20.100000000000001" customHeight="1">
      <c r="G79" s="12"/>
      <c r="H79" s="60">
        <v>33</v>
      </c>
      <c r="I79" s="60"/>
      <c r="J79" s="114" t="s">
        <v>67</v>
      </c>
      <c r="K79" s="114"/>
      <c r="L79" s="114"/>
      <c r="M79" s="114"/>
      <c r="N79" s="114"/>
      <c r="O79" s="126"/>
      <c r="P79" s="127"/>
      <c r="Q79" s="127"/>
      <c r="R79" s="128"/>
      <c r="S79" s="129"/>
      <c r="T79" s="127"/>
      <c r="U79" s="127"/>
      <c r="V79" s="127"/>
      <c r="W79" s="130"/>
      <c r="X79" s="115" t="str">
        <f t="shared" si="2"/>
        <v/>
      </c>
      <c r="Y79" s="116"/>
      <c r="Z79" s="116"/>
      <c r="AA79" s="116"/>
      <c r="AB79" s="116"/>
      <c r="AC79" s="116" t="str">
        <f t="shared" si="3"/>
        <v/>
      </c>
      <c r="AD79" s="116"/>
      <c r="AE79" s="116"/>
      <c r="AF79" s="116"/>
      <c r="AG79" s="116"/>
      <c r="AH79" s="117"/>
      <c r="AI79" s="118"/>
      <c r="AJ79" s="118"/>
      <c r="AK79" s="131"/>
      <c r="AL79" s="132"/>
      <c r="AM79" s="132"/>
      <c r="AN79" s="132"/>
      <c r="AO79" s="133"/>
      <c r="AP79" s="120" t="str">
        <f t="shared" si="4"/>
        <v/>
      </c>
      <c r="AQ79" s="120"/>
      <c r="AR79" s="121"/>
      <c r="AS79" s="122"/>
      <c r="AT79" s="122"/>
      <c r="AU79" s="122"/>
      <c r="AV79" s="123"/>
      <c r="AW79" s="12"/>
      <c r="BG79" s="124">
        <f t="shared" si="1"/>
        <v>120</v>
      </c>
      <c r="BH79" s="94"/>
    </row>
    <row r="80" spans="7:60" ht="20.100000000000001" customHeight="1">
      <c r="G80" s="12"/>
      <c r="H80" s="60">
        <v>34</v>
      </c>
      <c r="I80" s="60"/>
      <c r="J80" s="114" t="s">
        <v>67</v>
      </c>
      <c r="K80" s="114"/>
      <c r="L80" s="114"/>
      <c r="M80" s="114"/>
      <c r="N80" s="114"/>
      <c r="O80" s="126"/>
      <c r="P80" s="127"/>
      <c r="Q80" s="127"/>
      <c r="R80" s="128"/>
      <c r="S80" s="129"/>
      <c r="T80" s="127"/>
      <c r="U80" s="127"/>
      <c r="V80" s="127"/>
      <c r="W80" s="130"/>
      <c r="X80" s="115" t="str">
        <f t="shared" si="2"/>
        <v/>
      </c>
      <c r="Y80" s="116"/>
      <c r="Z80" s="116"/>
      <c r="AA80" s="116"/>
      <c r="AB80" s="116"/>
      <c r="AC80" s="116" t="str">
        <f t="shared" si="3"/>
        <v/>
      </c>
      <c r="AD80" s="116"/>
      <c r="AE80" s="116"/>
      <c r="AF80" s="116"/>
      <c r="AG80" s="116"/>
      <c r="AH80" s="117"/>
      <c r="AI80" s="118"/>
      <c r="AJ80" s="118"/>
      <c r="AK80" s="131"/>
      <c r="AL80" s="132"/>
      <c r="AM80" s="132"/>
      <c r="AN80" s="132"/>
      <c r="AO80" s="133"/>
      <c r="AP80" s="120" t="str">
        <f t="shared" si="4"/>
        <v/>
      </c>
      <c r="AQ80" s="120"/>
      <c r="AR80" s="121"/>
      <c r="AS80" s="122"/>
      <c r="AT80" s="122"/>
      <c r="AU80" s="122"/>
      <c r="AV80" s="123"/>
      <c r="AW80" s="12"/>
      <c r="BG80" s="124">
        <f t="shared" si="1"/>
        <v>120</v>
      </c>
      <c r="BH80" s="94"/>
    </row>
    <row r="81" spans="7:60" ht="20.100000000000001" customHeight="1">
      <c r="G81" s="12"/>
      <c r="H81" s="60">
        <v>35</v>
      </c>
      <c r="I81" s="60"/>
      <c r="J81" s="114" t="s">
        <v>67</v>
      </c>
      <c r="K81" s="114"/>
      <c r="L81" s="114"/>
      <c r="M81" s="114"/>
      <c r="N81" s="114"/>
      <c r="O81" s="126"/>
      <c r="P81" s="127"/>
      <c r="Q81" s="127"/>
      <c r="R81" s="128"/>
      <c r="S81" s="129"/>
      <c r="T81" s="127"/>
      <c r="U81" s="127"/>
      <c r="V81" s="127"/>
      <c r="W81" s="130"/>
      <c r="X81" s="115" t="str">
        <f t="shared" si="2"/>
        <v/>
      </c>
      <c r="Y81" s="116"/>
      <c r="Z81" s="116"/>
      <c r="AA81" s="116"/>
      <c r="AB81" s="116"/>
      <c r="AC81" s="116" t="str">
        <f t="shared" si="3"/>
        <v/>
      </c>
      <c r="AD81" s="116"/>
      <c r="AE81" s="116"/>
      <c r="AF81" s="116"/>
      <c r="AG81" s="116"/>
      <c r="AH81" s="117"/>
      <c r="AI81" s="118"/>
      <c r="AJ81" s="118"/>
      <c r="AK81" s="131"/>
      <c r="AL81" s="132"/>
      <c r="AM81" s="132"/>
      <c r="AN81" s="132"/>
      <c r="AO81" s="133"/>
      <c r="AP81" s="120" t="str">
        <f t="shared" si="4"/>
        <v/>
      </c>
      <c r="AQ81" s="120"/>
      <c r="AR81" s="121"/>
      <c r="AS81" s="122"/>
      <c r="AT81" s="122"/>
      <c r="AU81" s="122"/>
      <c r="AV81" s="123"/>
      <c r="AW81" s="12"/>
      <c r="BG81" s="124">
        <f t="shared" si="1"/>
        <v>120</v>
      </c>
      <c r="BH81" s="94"/>
    </row>
    <row r="82" spans="7:60" ht="20.100000000000001" customHeight="1">
      <c r="G82" s="12"/>
      <c r="H82" s="60">
        <v>36</v>
      </c>
      <c r="I82" s="60"/>
      <c r="J82" s="114" t="s">
        <v>67</v>
      </c>
      <c r="K82" s="114"/>
      <c r="L82" s="114"/>
      <c r="M82" s="114"/>
      <c r="N82" s="114"/>
      <c r="O82" s="126"/>
      <c r="P82" s="127"/>
      <c r="Q82" s="127"/>
      <c r="R82" s="128"/>
      <c r="S82" s="129"/>
      <c r="T82" s="127"/>
      <c r="U82" s="127"/>
      <c r="V82" s="127"/>
      <c r="W82" s="130"/>
      <c r="X82" s="115" t="str">
        <f t="shared" si="2"/>
        <v/>
      </c>
      <c r="Y82" s="116"/>
      <c r="Z82" s="116"/>
      <c r="AA82" s="116"/>
      <c r="AB82" s="116"/>
      <c r="AC82" s="116" t="str">
        <f t="shared" si="3"/>
        <v/>
      </c>
      <c r="AD82" s="116"/>
      <c r="AE82" s="116"/>
      <c r="AF82" s="116"/>
      <c r="AG82" s="116"/>
      <c r="AH82" s="117"/>
      <c r="AI82" s="118"/>
      <c r="AJ82" s="118"/>
      <c r="AK82" s="131"/>
      <c r="AL82" s="132"/>
      <c r="AM82" s="132"/>
      <c r="AN82" s="132"/>
      <c r="AO82" s="133"/>
      <c r="AP82" s="120" t="str">
        <f t="shared" si="4"/>
        <v/>
      </c>
      <c r="AQ82" s="120"/>
      <c r="AR82" s="121"/>
      <c r="AS82" s="122"/>
      <c r="AT82" s="122"/>
      <c r="AU82" s="122"/>
      <c r="AV82" s="123"/>
      <c r="AW82" s="12"/>
      <c r="BG82" s="124">
        <f t="shared" si="1"/>
        <v>120</v>
      </c>
      <c r="BH82" s="94"/>
    </row>
    <row r="83" spans="7:60" ht="20.100000000000001" customHeight="1">
      <c r="G83" s="12"/>
      <c r="H83" s="60">
        <v>37</v>
      </c>
      <c r="I83" s="60"/>
      <c r="J83" s="114" t="s">
        <v>67</v>
      </c>
      <c r="K83" s="114"/>
      <c r="L83" s="114"/>
      <c r="M83" s="114"/>
      <c r="N83" s="114"/>
      <c r="O83" s="126"/>
      <c r="P83" s="127"/>
      <c r="Q83" s="127"/>
      <c r="R83" s="128"/>
      <c r="S83" s="129"/>
      <c r="T83" s="127"/>
      <c r="U83" s="127"/>
      <c r="V83" s="127"/>
      <c r="W83" s="130"/>
      <c r="X83" s="115" t="str">
        <f t="shared" si="2"/>
        <v/>
      </c>
      <c r="Y83" s="116"/>
      <c r="Z83" s="116"/>
      <c r="AA83" s="116"/>
      <c r="AB83" s="116"/>
      <c r="AC83" s="116" t="str">
        <f t="shared" si="3"/>
        <v/>
      </c>
      <c r="AD83" s="116"/>
      <c r="AE83" s="116"/>
      <c r="AF83" s="116"/>
      <c r="AG83" s="116"/>
      <c r="AH83" s="117"/>
      <c r="AI83" s="118"/>
      <c r="AJ83" s="118"/>
      <c r="AK83" s="131"/>
      <c r="AL83" s="132"/>
      <c r="AM83" s="132"/>
      <c r="AN83" s="132"/>
      <c r="AO83" s="133"/>
      <c r="AP83" s="120" t="str">
        <f t="shared" si="4"/>
        <v/>
      </c>
      <c r="AQ83" s="120"/>
      <c r="AR83" s="121"/>
      <c r="AS83" s="122"/>
      <c r="AT83" s="122"/>
      <c r="AU83" s="122"/>
      <c r="AV83" s="123"/>
      <c r="AW83" s="12"/>
      <c r="BG83" s="124">
        <f t="shared" si="1"/>
        <v>120</v>
      </c>
      <c r="BH83" s="94"/>
    </row>
    <row r="84" spans="7:60" ht="20.100000000000001" customHeight="1">
      <c r="G84" s="12"/>
      <c r="H84" s="60">
        <v>38</v>
      </c>
      <c r="I84" s="60"/>
      <c r="J84" s="114" t="s">
        <v>67</v>
      </c>
      <c r="K84" s="114"/>
      <c r="L84" s="114"/>
      <c r="M84" s="114"/>
      <c r="N84" s="114"/>
      <c r="O84" s="126"/>
      <c r="P84" s="127"/>
      <c r="Q84" s="127"/>
      <c r="R84" s="128"/>
      <c r="S84" s="129"/>
      <c r="T84" s="127"/>
      <c r="U84" s="127"/>
      <c r="V84" s="127"/>
      <c r="W84" s="130"/>
      <c r="X84" s="115" t="str">
        <f t="shared" si="2"/>
        <v/>
      </c>
      <c r="Y84" s="116"/>
      <c r="Z84" s="116"/>
      <c r="AA84" s="116"/>
      <c r="AB84" s="116"/>
      <c r="AC84" s="116" t="str">
        <f t="shared" si="3"/>
        <v/>
      </c>
      <c r="AD84" s="116"/>
      <c r="AE84" s="116"/>
      <c r="AF84" s="116"/>
      <c r="AG84" s="116"/>
      <c r="AH84" s="117"/>
      <c r="AI84" s="118"/>
      <c r="AJ84" s="118"/>
      <c r="AK84" s="131"/>
      <c r="AL84" s="132"/>
      <c r="AM84" s="132"/>
      <c r="AN84" s="132"/>
      <c r="AO84" s="133"/>
      <c r="AP84" s="120" t="str">
        <f t="shared" si="4"/>
        <v/>
      </c>
      <c r="AQ84" s="120"/>
      <c r="AR84" s="121"/>
      <c r="AS84" s="122"/>
      <c r="AT84" s="122"/>
      <c r="AU84" s="122"/>
      <c r="AV84" s="123"/>
      <c r="AW84" s="12"/>
      <c r="BG84" s="124">
        <f t="shared" si="1"/>
        <v>120</v>
      </c>
      <c r="BH84" s="94"/>
    </row>
    <row r="85" spans="7:60" ht="20.100000000000001" customHeight="1">
      <c r="G85" s="12"/>
      <c r="H85" s="60">
        <v>39</v>
      </c>
      <c r="I85" s="60"/>
      <c r="J85" s="114" t="s">
        <v>67</v>
      </c>
      <c r="K85" s="114"/>
      <c r="L85" s="114"/>
      <c r="M85" s="114"/>
      <c r="N85" s="114"/>
      <c r="O85" s="115"/>
      <c r="P85" s="116"/>
      <c r="Q85" s="116"/>
      <c r="R85" s="116"/>
      <c r="S85" s="116"/>
      <c r="T85" s="116"/>
      <c r="U85" s="116"/>
      <c r="V85" s="116"/>
      <c r="W85" s="117"/>
      <c r="X85" s="115" t="str">
        <f t="shared" si="2"/>
        <v/>
      </c>
      <c r="Y85" s="116"/>
      <c r="Z85" s="116"/>
      <c r="AA85" s="116"/>
      <c r="AB85" s="116"/>
      <c r="AC85" s="116" t="str">
        <f t="shared" si="3"/>
        <v/>
      </c>
      <c r="AD85" s="116"/>
      <c r="AE85" s="116"/>
      <c r="AF85" s="116"/>
      <c r="AG85" s="116"/>
      <c r="AH85" s="117"/>
      <c r="AI85" s="118"/>
      <c r="AJ85" s="118"/>
      <c r="AK85" s="119"/>
      <c r="AL85" s="119"/>
      <c r="AM85" s="119"/>
      <c r="AN85" s="119"/>
      <c r="AO85" s="119"/>
      <c r="AP85" s="120" t="str">
        <f t="shared" si="4"/>
        <v/>
      </c>
      <c r="AQ85" s="120"/>
      <c r="AR85" s="121"/>
      <c r="AS85" s="122"/>
      <c r="AT85" s="122"/>
      <c r="AU85" s="122"/>
      <c r="AV85" s="123"/>
      <c r="AW85" s="12"/>
      <c r="BG85" s="124">
        <f t="shared" si="1"/>
        <v>120</v>
      </c>
      <c r="BH85" s="94"/>
    </row>
    <row r="86" spans="7:60" ht="20.100000000000001" customHeight="1">
      <c r="G86" s="12"/>
      <c r="H86" s="60">
        <v>40</v>
      </c>
      <c r="I86" s="60"/>
      <c r="J86" s="114" t="s">
        <v>67</v>
      </c>
      <c r="K86" s="114"/>
      <c r="L86" s="114"/>
      <c r="M86" s="114"/>
      <c r="N86" s="114"/>
      <c r="O86" s="115"/>
      <c r="P86" s="116"/>
      <c r="Q86" s="116"/>
      <c r="R86" s="116"/>
      <c r="S86" s="116"/>
      <c r="T86" s="116"/>
      <c r="U86" s="116"/>
      <c r="V86" s="116"/>
      <c r="W86" s="117"/>
      <c r="X86" s="115" t="str">
        <f t="shared" si="2"/>
        <v/>
      </c>
      <c r="Y86" s="116"/>
      <c r="Z86" s="116"/>
      <c r="AA86" s="116"/>
      <c r="AB86" s="116"/>
      <c r="AC86" s="116" t="str">
        <f t="shared" si="3"/>
        <v/>
      </c>
      <c r="AD86" s="116"/>
      <c r="AE86" s="116"/>
      <c r="AF86" s="116"/>
      <c r="AG86" s="116"/>
      <c r="AH86" s="117"/>
      <c r="AI86" s="118"/>
      <c r="AJ86" s="118"/>
      <c r="AK86" s="119"/>
      <c r="AL86" s="119"/>
      <c r="AM86" s="119"/>
      <c r="AN86" s="119"/>
      <c r="AO86" s="119"/>
      <c r="AP86" s="120" t="str">
        <f t="shared" si="4"/>
        <v/>
      </c>
      <c r="AQ86" s="120"/>
      <c r="AR86" s="121"/>
      <c r="AS86" s="122"/>
      <c r="AT86" s="122"/>
      <c r="AU86" s="122"/>
      <c r="AV86" s="123"/>
      <c r="AW86" s="12"/>
      <c r="BG86" s="124">
        <f t="shared" si="1"/>
        <v>120</v>
      </c>
      <c r="BH86" s="94"/>
    </row>
    <row r="87" spans="7:60" ht="20.100000000000001" customHeight="1">
      <c r="G87" s="12"/>
      <c r="H87" s="60">
        <v>41</v>
      </c>
      <c r="I87" s="60"/>
      <c r="J87" s="114" t="s">
        <v>67</v>
      </c>
      <c r="K87" s="114"/>
      <c r="L87" s="114"/>
      <c r="M87" s="114"/>
      <c r="N87" s="114"/>
      <c r="O87" s="126"/>
      <c r="P87" s="127"/>
      <c r="Q87" s="127"/>
      <c r="R87" s="128"/>
      <c r="S87" s="129"/>
      <c r="T87" s="127"/>
      <c r="U87" s="127"/>
      <c r="V87" s="127"/>
      <c r="W87" s="130"/>
      <c r="X87" s="115" t="str">
        <f t="shared" si="2"/>
        <v/>
      </c>
      <c r="Y87" s="116"/>
      <c r="Z87" s="116"/>
      <c r="AA87" s="116"/>
      <c r="AB87" s="116"/>
      <c r="AC87" s="116" t="str">
        <f t="shared" si="3"/>
        <v/>
      </c>
      <c r="AD87" s="116"/>
      <c r="AE87" s="116"/>
      <c r="AF87" s="116"/>
      <c r="AG87" s="116"/>
      <c r="AH87" s="117"/>
      <c r="AI87" s="118"/>
      <c r="AJ87" s="118"/>
      <c r="AK87" s="131"/>
      <c r="AL87" s="132"/>
      <c r="AM87" s="132"/>
      <c r="AN87" s="132"/>
      <c r="AO87" s="133"/>
      <c r="AP87" s="120" t="str">
        <f t="shared" si="4"/>
        <v/>
      </c>
      <c r="AQ87" s="120"/>
      <c r="AR87" s="121"/>
      <c r="AS87" s="122"/>
      <c r="AT87" s="122"/>
      <c r="AU87" s="122"/>
      <c r="AV87" s="123"/>
      <c r="AW87" s="12"/>
      <c r="BG87" s="124">
        <f t="shared" si="1"/>
        <v>120</v>
      </c>
      <c r="BH87" s="94"/>
    </row>
    <row r="88" spans="7:60" ht="20.100000000000001" customHeight="1">
      <c r="G88" s="12"/>
      <c r="H88" s="60">
        <v>42</v>
      </c>
      <c r="I88" s="60"/>
      <c r="J88" s="114" t="s">
        <v>67</v>
      </c>
      <c r="K88" s="114"/>
      <c r="L88" s="114"/>
      <c r="M88" s="114"/>
      <c r="N88" s="114"/>
      <c r="O88" s="126"/>
      <c r="P88" s="127"/>
      <c r="Q88" s="127"/>
      <c r="R88" s="128"/>
      <c r="S88" s="129"/>
      <c r="T88" s="127"/>
      <c r="U88" s="127"/>
      <c r="V88" s="127"/>
      <c r="W88" s="130"/>
      <c r="X88" s="115" t="str">
        <f t="shared" si="2"/>
        <v/>
      </c>
      <c r="Y88" s="116"/>
      <c r="Z88" s="116"/>
      <c r="AA88" s="116"/>
      <c r="AB88" s="116"/>
      <c r="AC88" s="116" t="str">
        <f t="shared" si="3"/>
        <v/>
      </c>
      <c r="AD88" s="116"/>
      <c r="AE88" s="116"/>
      <c r="AF88" s="116"/>
      <c r="AG88" s="116"/>
      <c r="AH88" s="117"/>
      <c r="AI88" s="118"/>
      <c r="AJ88" s="118"/>
      <c r="AK88" s="131"/>
      <c r="AL88" s="132"/>
      <c r="AM88" s="132"/>
      <c r="AN88" s="132"/>
      <c r="AO88" s="133"/>
      <c r="AP88" s="120" t="str">
        <f t="shared" si="4"/>
        <v/>
      </c>
      <c r="AQ88" s="120"/>
      <c r="AR88" s="121"/>
      <c r="AS88" s="122"/>
      <c r="AT88" s="122"/>
      <c r="AU88" s="122"/>
      <c r="AV88" s="123"/>
      <c r="AW88" s="12"/>
      <c r="BG88" s="124">
        <f t="shared" si="1"/>
        <v>120</v>
      </c>
      <c r="BH88" s="94"/>
    </row>
    <row r="89" spans="7:60" ht="20.100000000000001" customHeight="1">
      <c r="G89" s="12"/>
      <c r="H89" s="60">
        <v>43</v>
      </c>
      <c r="I89" s="60"/>
      <c r="J89" s="114" t="s">
        <v>67</v>
      </c>
      <c r="K89" s="114"/>
      <c r="L89" s="114"/>
      <c r="M89" s="114"/>
      <c r="N89" s="114"/>
      <c r="O89" s="126"/>
      <c r="P89" s="127"/>
      <c r="Q89" s="127"/>
      <c r="R89" s="128"/>
      <c r="S89" s="129"/>
      <c r="T89" s="127"/>
      <c r="U89" s="127"/>
      <c r="V89" s="127"/>
      <c r="W89" s="130"/>
      <c r="X89" s="115" t="str">
        <f t="shared" si="2"/>
        <v/>
      </c>
      <c r="Y89" s="116"/>
      <c r="Z89" s="116"/>
      <c r="AA89" s="116"/>
      <c r="AB89" s="116"/>
      <c r="AC89" s="116" t="str">
        <f t="shared" si="3"/>
        <v/>
      </c>
      <c r="AD89" s="116"/>
      <c r="AE89" s="116"/>
      <c r="AF89" s="116"/>
      <c r="AG89" s="116"/>
      <c r="AH89" s="117"/>
      <c r="AI89" s="118"/>
      <c r="AJ89" s="118"/>
      <c r="AK89" s="131"/>
      <c r="AL89" s="132"/>
      <c r="AM89" s="132"/>
      <c r="AN89" s="132"/>
      <c r="AO89" s="133"/>
      <c r="AP89" s="120" t="str">
        <f t="shared" si="4"/>
        <v/>
      </c>
      <c r="AQ89" s="120"/>
      <c r="AR89" s="121"/>
      <c r="AS89" s="122"/>
      <c r="AT89" s="122"/>
      <c r="AU89" s="122"/>
      <c r="AV89" s="123"/>
      <c r="AW89" s="12"/>
      <c r="BG89" s="124">
        <f t="shared" si="1"/>
        <v>120</v>
      </c>
      <c r="BH89" s="94"/>
    </row>
    <row r="90" spans="7:60" ht="20.100000000000001" customHeight="1">
      <c r="G90" s="12"/>
      <c r="H90" s="60">
        <v>44</v>
      </c>
      <c r="I90" s="60"/>
      <c r="J90" s="114" t="s">
        <v>67</v>
      </c>
      <c r="K90" s="114"/>
      <c r="L90" s="114"/>
      <c r="M90" s="114"/>
      <c r="N90" s="114"/>
      <c r="O90" s="126"/>
      <c r="P90" s="127"/>
      <c r="Q90" s="127"/>
      <c r="R90" s="128"/>
      <c r="S90" s="129"/>
      <c r="T90" s="127"/>
      <c r="U90" s="127"/>
      <c r="V90" s="127"/>
      <c r="W90" s="130"/>
      <c r="X90" s="115" t="str">
        <f t="shared" si="2"/>
        <v/>
      </c>
      <c r="Y90" s="116"/>
      <c r="Z90" s="116"/>
      <c r="AA90" s="116"/>
      <c r="AB90" s="116"/>
      <c r="AC90" s="116" t="str">
        <f t="shared" si="3"/>
        <v/>
      </c>
      <c r="AD90" s="116"/>
      <c r="AE90" s="116"/>
      <c r="AF90" s="116"/>
      <c r="AG90" s="116"/>
      <c r="AH90" s="117"/>
      <c r="AI90" s="118"/>
      <c r="AJ90" s="118"/>
      <c r="AK90" s="131"/>
      <c r="AL90" s="132"/>
      <c r="AM90" s="132"/>
      <c r="AN90" s="132"/>
      <c r="AO90" s="133"/>
      <c r="AP90" s="120" t="str">
        <f t="shared" si="4"/>
        <v/>
      </c>
      <c r="AQ90" s="120"/>
      <c r="AR90" s="121"/>
      <c r="AS90" s="122"/>
      <c r="AT90" s="122"/>
      <c r="AU90" s="122"/>
      <c r="AV90" s="123"/>
      <c r="AW90" s="12"/>
      <c r="BG90" s="124">
        <f t="shared" si="1"/>
        <v>120</v>
      </c>
      <c r="BH90" s="94"/>
    </row>
    <row r="91" spans="7:60" ht="20.100000000000001" customHeight="1">
      <c r="G91" s="12"/>
      <c r="H91" s="60">
        <v>45</v>
      </c>
      <c r="I91" s="60"/>
      <c r="J91" s="114" t="s">
        <v>67</v>
      </c>
      <c r="K91" s="114"/>
      <c r="L91" s="114"/>
      <c r="M91" s="114"/>
      <c r="N91" s="114"/>
      <c r="O91" s="126"/>
      <c r="P91" s="127"/>
      <c r="Q91" s="127"/>
      <c r="R91" s="128"/>
      <c r="S91" s="129"/>
      <c r="T91" s="127"/>
      <c r="U91" s="127"/>
      <c r="V91" s="127"/>
      <c r="W91" s="130"/>
      <c r="X91" s="115" t="str">
        <f t="shared" si="2"/>
        <v/>
      </c>
      <c r="Y91" s="116"/>
      <c r="Z91" s="116"/>
      <c r="AA91" s="116"/>
      <c r="AB91" s="116"/>
      <c r="AC91" s="116" t="str">
        <f t="shared" si="3"/>
        <v/>
      </c>
      <c r="AD91" s="116"/>
      <c r="AE91" s="116"/>
      <c r="AF91" s="116"/>
      <c r="AG91" s="116"/>
      <c r="AH91" s="117"/>
      <c r="AI91" s="118"/>
      <c r="AJ91" s="118"/>
      <c r="AK91" s="131"/>
      <c r="AL91" s="132"/>
      <c r="AM91" s="132"/>
      <c r="AN91" s="132"/>
      <c r="AO91" s="133"/>
      <c r="AP91" s="120" t="str">
        <f t="shared" si="4"/>
        <v/>
      </c>
      <c r="AQ91" s="120"/>
      <c r="AR91" s="121"/>
      <c r="AS91" s="122"/>
      <c r="AT91" s="122"/>
      <c r="AU91" s="122"/>
      <c r="AV91" s="123"/>
      <c r="AW91" s="12"/>
      <c r="BG91" s="124">
        <f t="shared" si="1"/>
        <v>120</v>
      </c>
      <c r="BH91" s="94"/>
    </row>
    <row r="92" spans="7:60" ht="20.100000000000001" customHeight="1">
      <c r="G92" s="12"/>
      <c r="H92" s="60">
        <v>46</v>
      </c>
      <c r="I92" s="60"/>
      <c r="J92" s="114" t="s">
        <v>67</v>
      </c>
      <c r="K92" s="114"/>
      <c r="L92" s="114"/>
      <c r="M92" s="114"/>
      <c r="N92" s="114"/>
      <c r="O92" s="126"/>
      <c r="P92" s="127"/>
      <c r="Q92" s="127"/>
      <c r="R92" s="128"/>
      <c r="S92" s="129"/>
      <c r="T92" s="127"/>
      <c r="U92" s="127"/>
      <c r="V92" s="127"/>
      <c r="W92" s="130"/>
      <c r="X92" s="115" t="str">
        <f t="shared" si="2"/>
        <v/>
      </c>
      <c r="Y92" s="116"/>
      <c r="Z92" s="116"/>
      <c r="AA92" s="116"/>
      <c r="AB92" s="116"/>
      <c r="AC92" s="116" t="str">
        <f t="shared" si="3"/>
        <v/>
      </c>
      <c r="AD92" s="116"/>
      <c r="AE92" s="116"/>
      <c r="AF92" s="116"/>
      <c r="AG92" s="116"/>
      <c r="AH92" s="117"/>
      <c r="AI92" s="118"/>
      <c r="AJ92" s="118"/>
      <c r="AK92" s="131"/>
      <c r="AL92" s="132"/>
      <c r="AM92" s="132"/>
      <c r="AN92" s="132"/>
      <c r="AO92" s="133"/>
      <c r="AP92" s="120" t="str">
        <f t="shared" si="4"/>
        <v/>
      </c>
      <c r="AQ92" s="120"/>
      <c r="AR92" s="121"/>
      <c r="AS92" s="122"/>
      <c r="AT92" s="122"/>
      <c r="AU92" s="122"/>
      <c r="AV92" s="123"/>
      <c r="AW92" s="12"/>
      <c r="BG92" s="124">
        <f t="shared" si="1"/>
        <v>120</v>
      </c>
      <c r="BH92" s="94"/>
    </row>
    <row r="93" spans="7:60" ht="20.100000000000001" customHeight="1">
      <c r="G93" s="12"/>
      <c r="H93" s="60">
        <v>47</v>
      </c>
      <c r="I93" s="60"/>
      <c r="J93" s="114" t="s">
        <v>67</v>
      </c>
      <c r="K93" s="114"/>
      <c r="L93" s="114"/>
      <c r="M93" s="114"/>
      <c r="N93" s="114"/>
      <c r="O93" s="126"/>
      <c r="P93" s="127"/>
      <c r="Q93" s="127"/>
      <c r="R93" s="128"/>
      <c r="S93" s="129"/>
      <c r="T93" s="127"/>
      <c r="U93" s="127"/>
      <c r="V93" s="127"/>
      <c r="W93" s="130"/>
      <c r="X93" s="115" t="str">
        <f t="shared" si="2"/>
        <v/>
      </c>
      <c r="Y93" s="116"/>
      <c r="Z93" s="116"/>
      <c r="AA93" s="116"/>
      <c r="AB93" s="116"/>
      <c r="AC93" s="116" t="str">
        <f t="shared" si="3"/>
        <v/>
      </c>
      <c r="AD93" s="116"/>
      <c r="AE93" s="116"/>
      <c r="AF93" s="116"/>
      <c r="AG93" s="116"/>
      <c r="AH93" s="117"/>
      <c r="AI93" s="118"/>
      <c r="AJ93" s="118"/>
      <c r="AK93" s="131"/>
      <c r="AL93" s="132"/>
      <c r="AM93" s="132"/>
      <c r="AN93" s="132"/>
      <c r="AO93" s="133"/>
      <c r="AP93" s="120" t="str">
        <f t="shared" si="4"/>
        <v/>
      </c>
      <c r="AQ93" s="120"/>
      <c r="AR93" s="121"/>
      <c r="AS93" s="122"/>
      <c r="AT93" s="122"/>
      <c r="AU93" s="122"/>
      <c r="AV93" s="123"/>
      <c r="AW93" s="12"/>
      <c r="BG93" s="124">
        <f t="shared" si="1"/>
        <v>120</v>
      </c>
      <c r="BH93" s="94"/>
    </row>
    <row r="94" spans="7:60" ht="20.100000000000001" customHeight="1">
      <c r="G94" s="12"/>
      <c r="H94" s="60">
        <v>48</v>
      </c>
      <c r="I94" s="60"/>
      <c r="J94" s="114" t="s">
        <v>67</v>
      </c>
      <c r="K94" s="114"/>
      <c r="L94" s="114"/>
      <c r="M94" s="114"/>
      <c r="N94" s="114"/>
      <c r="O94" s="126"/>
      <c r="P94" s="127"/>
      <c r="Q94" s="127"/>
      <c r="R94" s="128"/>
      <c r="S94" s="129"/>
      <c r="T94" s="127"/>
      <c r="U94" s="127"/>
      <c r="V94" s="127"/>
      <c r="W94" s="130"/>
      <c r="X94" s="115" t="str">
        <f t="shared" si="2"/>
        <v/>
      </c>
      <c r="Y94" s="116"/>
      <c r="Z94" s="116"/>
      <c r="AA94" s="116"/>
      <c r="AB94" s="116"/>
      <c r="AC94" s="116" t="str">
        <f t="shared" si="3"/>
        <v/>
      </c>
      <c r="AD94" s="116"/>
      <c r="AE94" s="116"/>
      <c r="AF94" s="116"/>
      <c r="AG94" s="116"/>
      <c r="AH94" s="117"/>
      <c r="AI94" s="118"/>
      <c r="AJ94" s="118"/>
      <c r="AK94" s="131"/>
      <c r="AL94" s="132"/>
      <c r="AM94" s="132"/>
      <c r="AN94" s="132"/>
      <c r="AO94" s="133"/>
      <c r="AP94" s="120" t="str">
        <f t="shared" si="4"/>
        <v/>
      </c>
      <c r="AQ94" s="120"/>
      <c r="AR94" s="121"/>
      <c r="AS94" s="122"/>
      <c r="AT94" s="122"/>
      <c r="AU94" s="122"/>
      <c r="AV94" s="123"/>
      <c r="AW94" s="12"/>
      <c r="BG94" s="124">
        <f t="shared" si="1"/>
        <v>120</v>
      </c>
      <c r="BH94" s="94"/>
    </row>
    <row r="95" spans="7:60" ht="20.100000000000001" customHeight="1">
      <c r="G95" s="12"/>
      <c r="H95" s="60">
        <v>49</v>
      </c>
      <c r="I95" s="60"/>
      <c r="J95" s="114" t="s">
        <v>67</v>
      </c>
      <c r="K95" s="114"/>
      <c r="L95" s="114"/>
      <c r="M95" s="114"/>
      <c r="N95" s="114"/>
      <c r="O95" s="126"/>
      <c r="P95" s="127"/>
      <c r="Q95" s="127"/>
      <c r="R95" s="128"/>
      <c r="S95" s="129"/>
      <c r="T95" s="127"/>
      <c r="U95" s="127"/>
      <c r="V95" s="127"/>
      <c r="W95" s="130"/>
      <c r="X95" s="115" t="str">
        <f t="shared" si="2"/>
        <v/>
      </c>
      <c r="Y95" s="116"/>
      <c r="Z95" s="116"/>
      <c r="AA95" s="116"/>
      <c r="AB95" s="116"/>
      <c r="AC95" s="116" t="str">
        <f t="shared" si="3"/>
        <v/>
      </c>
      <c r="AD95" s="116"/>
      <c r="AE95" s="116"/>
      <c r="AF95" s="116"/>
      <c r="AG95" s="116"/>
      <c r="AH95" s="117"/>
      <c r="AI95" s="118"/>
      <c r="AJ95" s="118"/>
      <c r="AK95" s="131"/>
      <c r="AL95" s="132"/>
      <c r="AM95" s="132"/>
      <c r="AN95" s="132"/>
      <c r="AO95" s="133"/>
      <c r="AP95" s="120" t="str">
        <f t="shared" si="4"/>
        <v/>
      </c>
      <c r="AQ95" s="120"/>
      <c r="AR95" s="121"/>
      <c r="AS95" s="122"/>
      <c r="AT95" s="122"/>
      <c r="AU95" s="122"/>
      <c r="AV95" s="123"/>
      <c r="AW95" s="12"/>
      <c r="BG95" s="124">
        <f t="shared" si="1"/>
        <v>120</v>
      </c>
      <c r="BH95" s="94"/>
    </row>
    <row r="96" spans="7:60" ht="20.100000000000001" customHeight="1">
      <c r="G96" s="12"/>
      <c r="H96" s="60">
        <v>50</v>
      </c>
      <c r="I96" s="60"/>
      <c r="J96" s="114" t="s">
        <v>67</v>
      </c>
      <c r="K96" s="114"/>
      <c r="L96" s="114"/>
      <c r="M96" s="114"/>
      <c r="N96" s="114"/>
      <c r="O96" s="126"/>
      <c r="P96" s="127"/>
      <c r="Q96" s="127"/>
      <c r="R96" s="128"/>
      <c r="S96" s="129"/>
      <c r="T96" s="127"/>
      <c r="U96" s="127"/>
      <c r="V96" s="127"/>
      <c r="W96" s="130"/>
      <c r="X96" s="115" t="str">
        <f t="shared" si="2"/>
        <v/>
      </c>
      <c r="Y96" s="116"/>
      <c r="Z96" s="116"/>
      <c r="AA96" s="116"/>
      <c r="AB96" s="116"/>
      <c r="AC96" s="116" t="str">
        <f t="shared" si="3"/>
        <v/>
      </c>
      <c r="AD96" s="116"/>
      <c r="AE96" s="116"/>
      <c r="AF96" s="116"/>
      <c r="AG96" s="116"/>
      <c r="AH96" s="117"/>
      <c r="AI96" s="118"/>
      <c r="AJ96" s="118"/>
      <c r="AK96" s="131"/>
      <c r="AL96" s="132"/>
      <c r="AM96" s="132"/>
      <c r="AN96" s="132"/>
      <c r="AO96" s="133"/>
      <c r="AP96" s="120" t="str">
        <f t="shared" si="4"/>
        <v/>
      </c>
      <c r="AQ96" s="120"/>
      <c r="AR96" s="121"/>
      <c r="AS96" s="122"/>
      <c r="AT96" s="122"/>
      <c r="AU96" s="122"/>
      <c r="AV96" s="123"/>
      <c r="AW96" s="12"/>
      <c r="BG96" s="124">
        <f t="shared" si="1"/>
        <v>120</v>
      </c>
      <c r="BH96" s="94"/>
    </row>
    <row r="97" spans="7:60" ht="20.100000000000001" customHeight="1">
      <c r="G97" s="12"/>
      <c r="H97" s="60">
        <v>51</v>
      </c>
      <c r="I97" s="60"/>
      <c r="J97" s="114" t="s">
        <v>67</v>
      </c>
      <c r="K97" s="114"/>
      <c r="L97" s="114"/>
      <c r="M97" s="114"/>
      <c r="N97" s="114"/>
      <c r="O97" s="126"/>
      <c r="P97" s="127"/>
      <c r="Q97" s="127"/>
      <c r="R97" s="128"/>
      <c r="S97" s="129"/>
      <c r="T97" s="127"/>
      <c r="U97" s="127"/>
      <c r="V97" s="127"/>
      <c r="W97" s="130"/>
      <c r="X97" s="115" t="str">
        <f t="shared" si="2"/>
        <v/>
      </c>
      <c r="Y97" s="116"/>
      <c r="Z97" s="116"/>
      <c r="AA97" s="116"/>
      <c r="AB97" s="116"/>
      <c r="AC97" s="116" t="str">
        <f t="shared" si="3"/>
        <v/>
      </c>
      <c r="AD97" s="116"/>
      <c r="AE97" s="116"/>
      <c r="AF97" s="116"/>
      <c r="AG97" s="116"/>
      <c r="AH97" s="117"/>
      <c r="AI97" s="118"/>
      <c r="AJ97" s="118"/>
      <c r="AK97" s="131"/>
      <c r="AL97" s="132"/>
      <c r="AM97" s="132"/>
      <c r="AN97" s="132"/>
      <c r="AO97" s="133"/>
      <c r="AP97" s="120" t="str">
        <f t="shared" si="4"/>
        <v/>
      </c>
      <c r="AQ97" s="120"/>
      <c r="AR97" s="121"/>
      <c r="AS97" s="122"/>
      <c r="AT97" s="122"/>
      <c r="AU97" s="122"/>
      <c r="AV97" s="123"/>
      <c r="AW97" s="12"/>
      <c r="BG97" s="124">
        <f t="shared" si="1"/>
        <v>120</v>
      </c>
      <c r="BH97" s="94"/>
    </row>
    <row r="98" spans="7:60" ht="20.100000000000001" customHeight="1">
      <c r="G98" s="12"/>
      <c r="H98" s="60">
        <v>52</v>
      </c>
      <c r="I98" s="60"/>
      <c r="J98" s="114" t="s">
        <v>67</v>
      </c>
      <c r="K98" s="114"/>
      <c r="L98" s="114"/>
      <c r="M98" s="114"/>
      <c r="N98" s="114"/>
      <c r="O98" s="126"/>
      <c r="P98" s="127"/>
      <c r="Q98" s="127"/>
      <c r="R98" s="128"/>
      <c r="S98" s="129"/>
      <c r="T98" s="127"/>
      <c r="U98" s="127"/>
      <c r="V98" s="127"/>
      <c r="W98" s="130"/>
      <c r="X98" s="115" t="str">
        <f t="shared" si="2"/>
        <v/>
      </c>
      <c r="Y98" s="116"/>
      <c r="Z98" s="116"/>
      <c r="AA98" s="116"/>
      <c r="AB98" s="116"/>
      <c r="AC98" s="116" t="str">
        <f t="shared" si="3"/>
        <v/>
      </c>
      <c r="AD98" s="116"/>
      <c r="AE98" s="116"/>
      <c r="AF98" s="116"/>
      <c r="AG98" s="116"/>
      <c r="AH98" s="117"/>
      <c r="AI98" s="118"/>
      <c r="AJ98" s="118"/>
      <c r="AK98" s="131"/>
      <c r="AL98" s="132"/>
      <c r="AM98" s="132"/>
      <c r="AN98" s="132"/>
      <c r="AO98" s="133"/>
      <c r="AP98" s="120" t="str">
        <f t="shared" si="4"/>
        <v/>
      </c>
      <c r="AQ98" s="120"/>
      <c r="AR98" s="121"/>
      <c r="AS98" s="122"/>
      <c r="AT98" s="122"/>
      <c r="AU98" s="122"/>
      <c r="AV98" s="123"/>
      <c r="AW98" s="12"/>
      <c r="BG98" s="124">
        <f t="shared" si="1"/>
        <v>120</v>
      </c>
      <c r="BH98" s="94"/>
    </row>
    <row r="99" spans="7:60" ht="20.100000000000001" customHeight="1">
      <c r="G99" s="12"/>
      <c r="H99" s="60">
        <v>53</v>
      </c>
      <c r="I99" s="60"/>
      <c r="J99" s="114" t="s">
        <v>67</v>
      </c>
      <c r="K99" s="114"/>
      <c r="L99" s="114"/>
      <c r="M99" s="114"/>
      <c r="N99" s="114"/>
      <c r="O99" s="115"/>
      <c r="P99" s="116"/>
      <c r="Q99" s="116"/>
      <c r="R99" s="116"/>
      <c r="S99" s="116"/>
      <c r="T99" s="116"/>
      <c r="U99" s="116"/>
      <c r="V99" s="116"/>
      <c r="W99" s="117"/>
      <c r="X99" s="115" t="str">
        <f t="shared" si="2"/>
        <v/>
      </c>
      <c r="Y99" s="116"/>
      <c r="Z99" s="116"/>
      <c r="AA99" s="116"/>
      <c r="AB99" s="116"/>
      <c r="AC99" s="116" t="str">
        <f t="shared" si="3"/>
        <v/>
      </c>
      <c r="AD99" s="116"/>
      <c r="AE99" s="116"/>
      <c r="AF99" s="116"/>
      <c r="AG99" s="116"/>
      <c r="AH99" s="117"/>
      <c r="AI99" s="118"/>
      <c r="AJ99" s="118"/>
      <c r="AK99" s="119"/>
      <c r="AL99" s="119"/>
      <c r="AM99" s="119"/>
      <c r="AN99" s="119"/>
      <c r="AO99" s="119"/>
      <c r="AP99" s="120" t="str">
        <f t="shared" si="4"/>
        <v/>
      </c>
      <c r="AQ99" s="120"/>
      <c r="AR99" s="121"/>
      <c r="AS99" s="122"/>
      <c r="AT99" s="122"/>
      <c r="AU99" s="122"/>
      <c r="AV99" s="123"/>
      <c r="AW99" s="12"/>
      <c r="BG99" s="124">
        <f t="shared" si="1"/>
        <v>120</v>
      </c>
      <c r="BH99" s="94"/>
    </row>
    <row r="100" spans="7:60" ht="20.100000000000001" customHeight="1">
      <c r="G100" s="12"/>
      <c r="H100" s="60">
        <v>54</v>
      </c>
      <c r="I100" s="60"/>
      <c r="J100" s="114" t="s">
        <v>67</v>
      </c>
      <c r="K100" s="114"/>
      <c r="L100" s="114"/>
      <c r="M100" s="114"/>
      <c r="N100" s="114"/>
      <c r="O100" s="115"/>
      <c r="P100" s="116"/>
      <c r="Q100" s="116"/>
      <c r="R100" s="116"/>
      <c r="S100" s="116"/>
      <c r="T100" s="116"/>
      <c r="U100" s="116"/>
      <c r="V100" s="116"/>
      <c r="W100" s="117"/>
      <c r="X100" s="115" t="str">
        <f t="shared" si="2"/>
        <v/>
      </c>
      <c r="Y100" s="116"/>
      <c r="Z100" s="116"/>
      <c r="AA100" s="116"/>
      <c r="AB100" s="116"/>
      <c r="AC100" s="116" t="str">
        <f t="shared" si="3"/>
        <v/>
      </c>
      <c r="AD100" s="116"/>
      <c r="AE100" s="116"/>
      <c r="AF100" s="116"/>
      <c r="AG100" s="116"/>
      <c r="AH100" s="117"/>
      <c r="AI100" s="118"/>
      <c r="AJ100" s="118"/>
      <c r="AK100" s="119"/>
      <c r="AL100" s="119"/>
      <c r="AM100" s="119"/>
      <c r="AN100" s="119"/>
      <c r="AO100" s="119"/>
      <c r="AP100" s="120" t="str">
        <f t="shared" si="4"/>
        <v/>
      </c>
      <c r="AQ100" s="120"/>
      <c r="AR100" s="121"/>
      <c r="AS100" s="122"/>
      <c r="AT100" s="122"/>
      <c r="AU100" s="122"/>
      <c r="AV100" s="123"/>
      <c r="AW100" s="12"/>
      <c r="BG100" s="124">
        <f t="shared" si="1"/>
        <v>120</v>
      </c>
      <c r="BH100" s="94"/>
    </row>
    <row r="101" spans="7:60" ht="20.100000000000001" customHeight="1">
      <c r="G101" s="12"/>
      <c r="H101" s="60">
        <v>55</v>
      </c>
      <c r="I101" s="60"/>
      <c r="J101" s="114" t="s">
        <v>67</v>
      </c>
      <c r="K101" s="114"/>
      <c r="L101" s="114"/>
      <c r="M101" s="114"/>
      <c r="N101" s="114"/>
      <c r="O101" s="126"/>
      <c r="P101" s="127"/>
      <c r="Q101" s="127"/>
      <c r="R101" s="128"/>
      <c r="S101" s="129"/>
      <c r="T101" s="127"/>
      <c r="U101" s="127"/>
      <c r="V101" s="127"/>
      <c r="W101" s="130"/>
      <c r="X101" s="115" t="str">
        <f t="shared" si="2"/>
        <v/>
      </c>
      <c r="Y101" s="116"/>
      <c r="Z101" s="116"/>
      <c r="AA101" s="116"/>
      <c r="AB101" s="116"/>
      <c r="AC101" s="116" t="str">
        <f t="shared" si="3"/>
        <v/>
      </c>
      <c r="AD101" s="116"/>
      <c r="AE101" s="116"/>
      <c r="AF101" s="116"/>
      <c r="AG101" s="116"/>
      <c r="AH101" s="117"/>
      <c r="AI101" s="118"/>
      <c r="AJ101" s="118"/>
      <c r="AK101" s="131"/>
      <c r="AL101" s="132"/>
      <c r="AM101" s="132"/>
      <c r="AN101" s="132"/>
      <c r="AO101" s="133"/>
      <c r="AP101" s="120" t="str">
        <f t="shared" si="4"/>
        <v/>
      </c>
      <c r="AQ101" s="120"/>
      <c r="AR101" s="121"/>
      <c r="AS101" s="122"/>
      <c r="AT101" s="122"/>
      <c r="AU101" s="122"/>
      <c r="AV101" s="123"/>
      <c r="AW101" s="12"/>
      <c r="BG101" s="124">
        <f t="shared" si="1"/>
        <v>120</v>
      </c>
      <c r="BH101" s="94"/>
    </row>
    <row r="102" spans="7:60" ht="20.100000000000001" customHeight="1">
      <c r="G102" s="12"/>
      <c r="H102" s="60">
        <v>56</v>
      </c>
      <c r="I102" s="60"/>
      <c r="J102" s="114" t="s">
        <v>67</v>
      </c>
      <c r="K102" s="114"/>
      <c r="L102" s="114"/>
      <c r="M102" s="114"/>
      <c r="N102" s="114"/>
      <c r="O102" s="126"/>
      <c r="P102" s="127"/>
      <c r="Q102" s="127"/>
      <c r="R102" s="128"/>
      <c r="S102" s="129"/>
      <c r="T102" s="127"/>
      <c r="U102" s="127"/>
      <c r="V102" s="127"/>
      <c r="W102" s="130"/>
      <c r="X102" s="115" t="str">
        <f t="shared" si="2"/>
        <v/>
      </c>
      <c r="Y102" s="116"/>
      <c r="Z102" s="116"/>
      <c r="AA102" s="116"/>
      <c r="AB102" s="116"/>
      <c r="AC102" s="116" t="str">
        <f t="shared" si="3"/>
        <v/>
      </c>
      <c r="AD102" s="116"/>
      <c r="AE102" s="116"/>
      <c r="AF102" s="116"/>
      <c r="AG102" s="116"/>
      <c r="AH102" s="117"/>
      <c r="AI102" s="118"/>
      <c r="AJ102" s="118"/>
      <c r="AK102" s="131"/>
      <c r="AL102" s="132"/>
      <c r="AM102" s="132"/>
      <c r="AN102" s="132"/>
      <c r="AO102" s="133"/>
      <c r="AP102" s="120" t="str">
        <f t="shared" si="4"/>
        <v/>
      </c>
      <c r="AQ102" s="120"/>
      <c r="AR102" s="121"/>
      <c r="AS102" s="122"/>
      <c r="AT102" s="122"/>
      <c r="AU102" s="122"/>
      <c r="AV102" s="123"/>
      <c r="AW102" s="12"/>
      <c r="BG102" s="124">
        <f t="shared" si="1"/>
        <v>120</v>
      </c>
      <c r="BH102" s="94"/>
    </row>
    <row r="103" spans="7:60" ht="20.100000000000001" customHeight="1">
      <c r="G103" s="12"/>
      <c r="H103" s="60">
        <v>57</v>
      </c>
      <c r="I103" s="60"/>
      <c r="J103" s="114" t="s">
        <v>67</v>
      </c>
      <c r="K103" s="114"/>
      <c r="L103" s="114"/>
      <c r="M103" s="114"/>
      <c r="N103" s="114"/>
      <c r="O103" s="126"/>
      <c r="P103" s="127"/>
      <c r="Q103" s="127"/>
      <c r="R103" s="128"/>
      <c r="S103" s="129"/>
      <c r="T103" s="127"/>
      <c r="U103" s="127"/>
      <c r="V103" s="127"/>
      <c r="W103" s="130"/>
      <c r="X103" s="115" t="str">
        <f t="shared" si="2"/>
        <v/>
      </c>
      <c r="Y103" s="116"/>
      <c r="Z103" s="116"/>
      <c r="AA103" s="116"/>
      <c r="AB103" s="116"/>
      <c r="AC103" s="116" t="str">
        <f t="shared" si="3"/>
        <v/>
      </c>
      <c r="AD103" s="116"/>
      <c r="AE103" s="116"/>
      <c r="AF103" s="116"/>
      <c r="AG103" s="116"/>
      <c r="AH103" s="117"/>
      <c r="AI103" s="118"/>
      <c r="AJ103" s="118"/>
      <c r="AK103" s="131"/>
      <c r="AL103" s="132"/>
      <c r="AM103" s="132"/>
      <c r="AN103" s="132"/>
      <c r="AO103" s="133"/>
      <c r="AP103" s="120" t="str">
        <f t="shared" si="4"/>
        <v/>
      </c>
      <c r="AQ103" s="120"/>
      <c r="AR103" s="121"/>
      <c r="AS103" s="122"/>
      <c r="AT103" s="122"/>
      <c r="AU103" s="122"/>
      <c r="AV103" s="123"/>
      <c r="AW103" s="12"/>
      <c r="BG103" s="124">
        <f t="shared" si="1"/>
        <v>120</v>
      </c>
      <c r="BH103" s="94"/>
    </row>
    <row r="104" spans="7:60" ht="20.100000000000001" customHeight="1">
      <c r="G104" s="12"/>
      <c r="H104" s="60">
        <v>58</v>
      </c>
      <c r="I104" s="60"/>
      <c r="J104" s="114" t="s">
        <v>67</v>
      </c>
      <c r="K104" s="114"/>
      <c r="L104" s="114"/>
      <c r="M104" s="114"/>
      <c r="N104" s="114"/>
      <c r="O104" s="126"/>
      <c r="P104" s="127"/>
      <c r="Q104" s="127"/>
      <c r="R104" s="128"/>
      <c r="S104" s="129"/>
      <c r="T104" s="127"/>
      <c r="U104" s="127"/>
      <c r="V104" s="127"/>
      <c r="W104" s="130"/>
      <c r="X104" s="115" t="str">
        <f t="shared" si="2"/>
        <v/>
      </c>
      <c r="Y104" s="116"/>
      <c r="Z104" s="116"/>
      <c r="AA104" s="116"/>
      <c r="AB104" s="116"/>
      <c r="AC104" s="116" t="str">
        <f t="shared" si="3"/>
        <v/>
      </c>
      <c r="AD104" s="116"/>
      <c r="AE104" s="116"/>
      <c r="AF104" s="116"/>
      <c r="AG104" s="116"/>
      <c r="AH104" s="117"/>
      <c r="AI104" s="118"/>
      <c r="AJ104" s="118"/>
      <c r="AK104" s="131"/>
      <c r="AL104" s="132"/>
      <c r="AM104" s="132"/>
      <c r="AN104" s="132"/>
      <c r="AO104" s="133"/>
      <c r="AP104" s="120" t="str">
        <f t="shared" si="4"/>
        <v/>
      </c>
      <c r="AQ104" s="120"/>
      <c r="AR104" s="121"/>
      <c r="AS104" s="122"/>
      <c r="AT104" s="122"/>
      <c r="AU104" s="122"/>
      <c r="AV104" s="123"/>
      <c r="AW104" s="12"/>
      <c r="BG104" s="124">
        <f t="shared" si="1"/>
        <v>120</v>
      </c>
      <c r="BH104" s="94"/>
    </row>
    <row r="105" spans="7:60" ht="20.100000000000001" customHeight="1">
      <c r="G105" s="12"/>
      <c r="H105" s="60">
        <v>59</v>
      </c>
      <c r="I105" s="60"/>
      <c r="J105" s="114" t="s">
        <v>67</v>
      </c>
      <c r="K105" s="114"/>
      <c r="L105" s="114"/>
      <c r="M105" s="114"/>
      <c r="N105" s="114"/>
      <c r="O105" s="126"/>
      <c r="P105" s="127"/>
      <c r="Q105" s="127"/>
      <c r="R105" s="128"/>
      <c r="S105" s="129"/>
      <c r="T105" s="127"/>
      <c r="U105" s="127"/>
      <c r="V105" s="127"/>
      <c r="W105" s="130"/>
      <c r="X105" s="115" t="str">
        <f t="shared" si="2"/>
        <v/>
      </c>
      <c r="Y105" s="116"/>
      <c r="Z105" s="116"/>
      <c r="AA105" s="116"/>
      <c r="AB105" s="116"/>
      <c r="AC105" s="116" t="str">
        <f t="shared" si="3"/>
        <v/>
      </c>
      <c r="AD105" s="116"/>
      <c r="AE105" s="116"/>
      <c r="AF105" s="116"/>
      <c r="AG105" s="116"/>
      <c r="AH105" s="117"/>
      <c r="AI105" s="118"/>
      <c r="AJ105" s="118"/>
      <c r="AK105" s="131"/>
      <c r="AL105" s="132"/>
      <c r="AM105" s="132"/>
      <c r="AN105" s="132"/>
      <c r="AO105" s="133"/>
      <c r="AP105" s="120" t="str">
        <f t="shared" si="4"/>
        <v/>
      </c>
      <c r="AQ105" s="120"/>
      <c r="AR105" s="121"/>
      <c r="AS105" s="122"/>
      <c r="AT105" s="122"/>
      <c r="AU105" s="122"/>
      <c r="AV105" s="123"/>
      <c r="AW105" s="12"/>
      <c r="BG105" s="124">
        <f t="shared" si="1"/>
        <v>120</v>
      </c>
      <c r="BH105" s="94"/>
    </row>
    <row r="106" spans="7:60" ht="20.100000000000001" customHeight="1">
      <c r="G106" s="12"/>
      <c r="H106" s="60">
        <v>60</v>
      </c>
      <c r="I106" s="60"/>
      <c r="J106" s="114" t="s">
        <v>67</v>
      </c>
      <c r="K106" s="114"/>
      <c r="L106" s="114"/>
      <c r="M106" s="114"/>
      <c r="N106" s="114"/>
      <c r="O106" s="126"/>
      <c r="P106" s="127"/>
      <c r="Q106" s="127"/>
      <c r="R106" s="128"/>
      <c r="S106" s="129"/>
      <c r="T106" s="127"/>
      <c r="U106" s="127"/>
      <c r="V106" s="127"/>
      <c r="W106" s="130"/>
      <c r="X106" s="115" t="str">
        <f t="shared" si="2"/>
        <v/>
      </c>
      <c r="Y106" s="116"/>
      <c r="Z106" s="116"/>
      <c r="AA106" s="116"/>
      <c r="AB106" s="116"/>
      <c r="AC106" s="116" t="str">
        <f t="shared" si="3"/>
        <v/>
      </c>
      <c r="AD106" s="116"/>
      <c r="AE106" s="116"/>
      <c r="AF106" s="116"/>
      <c r="AG106" s="116"/>
      <c r="AH106" s="117"/>
      <c r="AI106" s="118"/>
      <c r="AJ106" s="118"/>
      <c r="AK106" s="131"/>
      <c r="AL106" s="132"/>
      <c r="AM106" s="132"/>
      <c r="AN106" s="132"/>
      <c r="AO106" s="133"/>
      <c r="AP106" s="120" t="str">
        <f t="shared" si="4"/>
        <v/>
      </c>
      <c r="AQ106" s="120"/>
      <c r="AR106" s="121"/>
      <c r="AS106" s="122"/>
      <c r="AT106" s="122"/>
      <c r="AU106" s="122"/>
      <c r="AV106" s="123"/>
      <c r="AW106" s="12"/>
      <c r="BG106" s="124">
        <f t="shared" si="1"/>
        <v>120</v>
      </c>
      <c r="BH106" s="94"/>
    </row>
    <row r="107" spans="7:60" ht="20.100000000000001" customHeight="1">
      <c r="G107" s="12"/>
      <c r="H107" s="60">
        <v>61</v>
      </c>
      <c r="I107" s="60"/>
      <c r="J107" s="114" t="s">
        <v>67</v>
      </c>
      <c r="K107" s="114"/>
      <c r="L107" s="114"/>
      <c r="M107" s="114"/>
      <c r="N107" s="114"/>
      <c r="O107" s="126"/>
      <c r="P107" s="127"/>
      <c r="Q107" s="127"/>
      <c r="R107" s="128"/>
      <c r="S107" s="129"/>
      <c r="T107" s="127"/>
      <c r="U107" s="127"/>
      <c r="V107" s="127"/>
      <c r="W107" s="130"/>
      <c r="X107" s="115" t="str">
        <f t="shared" si="2"/>
        <v/>
      </c>
      <c r="Y107" s="116"/>
      <c r="Z107" s="116"/>
      <c r="AA107" s="116"/>
      <c r="AB107" s="116"/>
      <c r="AC107" s="116" t="str">
        <f t="shared" si="3"/>
        <v/>
      </c>
      <c r="AD107" s="116"/>
      <c r="AE107" s="116"/>
      <c r="AF107" s="116"/>
      <c r="AG107" s="116"/>
      <c r="AH107" s="117"/>
      <c r="AI107" s="118"/>
      <c r="AJ107" s="118"/>
      <c r="AK107" s="131"/>
      <c r="AL107" s="132"/>
      <c r="AM107" s="132"/>
      <c r="AN107" s="132"/>
      <c r="AO107" s="133"/>
      <c r="AP107" s="120" t="str">
        <f t="shared" si="4"/>
        <v/>
      </c>
      <c r="AQ107" s="120"/>
      <c r="AR107" s="121"/>
      <c r="AS107" s="122"/>
      <c r="AT107" s="122"/>
      <c r="AU107" s="122"/>
      <c r="AV107" s="123"/>
      <c r="AW107" s="12"/>
      <c r="BG107" s="124">
        <f t="shared" si="1"/>
        <v>120</v>
      </c>
      <c r="BH107" s="94"/>
    </row>
    <row r="108" spans="7:60" ht="20.100000000000001" customHeight="1">
      <c r="G108" s="12"/>
      <c r="H108" s="60">
        <v>62</v>
      </c>
      <c r="I108" s="60"/>
      <c r="J108" s="114" t="s">
        <v>67</v>
      </c>
      <c r="K108" s="114"/>
      <c r="L108" s="114"/>
      <c r="M108" s="114"/>
      <c r="N108" s="114"/>
      <c r="O108" s="126"/>
      <c r="P108" s="127"/>
      <c r="Q108" s="127"/>
      <c r="R108" s="128"/>
      <c r="S108" s="129"/>
      <c r="T108" s="127"/>
      <c r="U108" s="127"/>
      <c r="V108" s="127"/>
      <c r="W108" s="130"/>
      <c r="X108" s="115" t="str">
        <f t="shared" si="2"/>
        <v/>
      </c>
      <c r="Y108" s="116"/>
      <c r="Z108" s="116"/>
      <c r="AA108" s="116"/>
      <c r="AB108" s="116"/>
      <c r="AC108" s="116" t="str">
        <f t="shared" si="3"/>
        <v/>
      </c>
      <c r="AD108" s="116"/>
      <c r="AE108" s="116"/>
      <c r="AF108" s="116"/>
      <c r="AG108" s="116"/>
      <c r="AH108" s="117"/>
      <c r="AI108" s="118"/>
      <c r="AJ108" s="118"/>
      <c r="AK108" s="131"/>
      <c r="AL108" s="132"/>
      <c r="AM108" s="132"/>
      <c r="AN108" s="132"/>
      <c r="AO108" s="133"/>
      <c r="AP108" s="120" t="str">
        <f t="shared" si="4"/>
        <v/>
      </c>
      <c r="AQ108" s="120"/>
      <c r="AR108" s="121"/>
      <c r="AS108" s="122"/>
      <c r="AT108" s="122"/>
      <c r="AU108" s="122"/>
      <c r="AV108" s="123"/>
      <c r="AW108" s="12"/>
      <c r="BG108" s="124">
        <f t="shared" si="1"/>
        <v>120</v>
      </c>
      <c r="BH108" s="94"/>
    </row>
    <row r="109" spans="7:60" ht="20.100000000000001" customHeight="1">
      <c r="G109" s="12"/>
      <c r="H109" s="60">
        <v>63</v>
      </c>
      <c r="I109" s="60"/>
      <c r="J109" s="114" t="s">
        <v>67</v>
      </c>
      <c r="K109" s="114"/>
      <c r="L109" s="114"/>
      <c r="M109" s="114"/>
      <c r="N109" s="114"/>
      <c r="O109" s="126"/>
      <c r="P109" s="127"/>
      <c r="Q109" s="127"/>
      <c r="R109" s="128"/>
      <c r="S109" s="129"/>
      <c r="T109" s="127"/>
      <c r="U109" s="127"/>
      <c r="V109" s="127"/>
      <c r="W109" s="130"/>
      <c r="X109" s="115" t="str">
        <f t="shared" si="2"/>
        <v/>
      </c>
      <c r="Y109" s="116"/>
      <c r="Z109" s="116"/>
      <c r="AA109" s="116"/>
      <c r="AB109" s="116"/>
      <c r="AC109" s="116" t="str">
        <f t="shared" si="3"/>
        <v/>
      </c>
      <c r="AD109" s="116"/>
      <c r="AE109" s="116"/>
      <c r="AF109" s="116"/>
      <c r="AG109" s="116"/>
      <c r="AH109" s="117"/>
      <c r="AI109" s="118"/>
      <c r="AJ109" s="118"/>
      <c r="AK109" s="131"/>
      <c r="AL109" s="132"/>
      <c r="AM109" s="132"/>
      <c r="AN109" s="132"/>
      <c r="AO109" s="133"/>
      <c r="AP109" s="120" t="str">
        <f t="shared" si="4"/>
        <v/>
      </c>
      <c r="AQ109" s="120"/>
      <c r="AR109" s="121"/>
      <c r="AS109" s="122"/>
      <c r="AT109" s="122"/>
      <c r="AU109" s="122"/>
      <c r="AV109" s="123"/>
      <c r="AW109" s="12"/>
      <c r="BG109" s="124">
        <f t="shared" si="1"/>
        <v>120</v>
      </c>
      <c r="BH109" s="94"/>
    </row>
    <row r="110" spans="7:60" ht="20.100000000000001" customHeight="1">
      <c r="G110" s="12"/>
      <c r="H110" s="60">
        <v>64</v>
      </c>
      <c r="I110" s="60"/>
      <c r="J110" s="114" t="s">
        <v>67</v>
      </c>
      <c r="K110" s="114"/>
      <c r="L110" s="114"/>
      <c r="M110" s="114"/>
      <c r="N110" s="114"/>
      <c r="O110" s="126"/>
      <c r="P110" s="127"/>
      <c r="Q110" s="127"/>
      <c r="R110" s="128"/>
      <c r="S110" s="129"/>
      <c r="T110" s="127"/>
      <c r="U110" s="127"/>
      <c r="V110" s="127"/>
      <c r="W110" s="130"/>
      <c r="X110" s="115" t="str">
        <f t="shared" si="2"/>
        <v/>
      </c>
      <c r="Y110" s="116"/>
      <c r="Z110" s="116"/>
      <c r="AA110" s="116"/>
      <c r="AB110" s="116"/>
      <c r="AC110" s="116" t="str">
        <f t="shared" si="3"/>
        <v/>
      </c>
      <c r="AD110" s="116"/>
      <c r="AE110" s="116"/>
      <c r="AF110" s="116"/>
      <c r="AG110" s="116"/>
      <c r="AH110" s="117"/>
      <c r="AI110" s="118"/>
      <c r="AJ110" s="118"/>
      <c r="AK110" s="131"/>
      <c r="AL110" s="132"/>
      <c r="AM110" s="132"/>
      <c r="AN110" s="132"/>
      <c r="AO110" s="133"/>
      <c r="AP110" s="120" t="str">
        <f t="shared" si="4"/>
        <v/>
      </c>
      <c r="AQ110" s="120"/>
      <c r="AR110" s="121"/>
      <c r="AS110" s="122"/>
      <c r="AT110" s="122"/>
      <c r="AU110" s="122"/>
      <c r="AV110" s="123"/>
      <c r="AW110" s="12"/>
      <c r="BG110" s="124">
        <f t="shared" si="1"/>
        <v>120</v>
      </c>
      <c r="BH110" s="94"/>
    </row>
    <row r="111" spans="7:60" ht="20.100000000000001" customHeight="1">
      <c r="G111" s="12"/>
      <c r="H111" s="60">
        <v>65</v>
      </c>
      <c r="I111" s="60"/>
      <c r="J111" s="114" t="s">
        <v>67</v>
      </c>
      <c r="K111" s="114"/>
      <c r="L111" s="114"/>
      <c r="M111" s="114"/>
      <c r="N111" s="114"/>
      <c r="O111" s="126"/>
      <c r="P111" s="127"/>
      <c r="Q111" s="127"/>
      <c r="R111" s="128"/>
      <c r="S111" s="129"/>
      <c r="T111" s="127"/>
      <c r="U111" s="127"/>
      <c r="V111" s="127"/>
      <c r="W111" s="130"/>
      <c r="X111" s="115" t="str">
        <f t="shared" si="2"/>
        <v/>
      </c>
      <c r="Y111" s="116"/>
      <c r="Z111" s="116"/>
      <c r="AA111" s="116"/>
      <c r="AB111" s="116"/>
      <c r="AC111" s="116" t="str">
        <f t="shared" si="3"/>
        <v/>
      </c>
      <c r="AD111" s="116"/>
      <c r="AE111" s="116"/>
      <c r="AF111" s="116"/>
      <c r="AG111" s="116"/>
      <c r="AH111" s="117"/>
      <c r="AI111" s="118"/>
      <c r="AJ111" s="118"/>
      <c r="AK111" s="131"/>
      <c r="AL111" s="132"/>
      <c r="AM111" s="132"/>
      <c r="AN111" s="132"/>
      <c r="AO111" s="133"/>
      <c r="AP111" s="120" t="str">
        <f t="shared" si="4"/>
        <v/>
      </c>
      <c r="AQ111" s="120"/>
      <c r="AR111" s="121"/>
      <c r="AS111" s="122"/>
      <c r="AT111" s="122"/>
      <c r="AU111" s="122"/>
      <c r="AV111" s="123"/>
      <c r="AW111" s="12"/>
      <c r="BG111" s="124">
        <f t="shared" si="1"/>
        <v>120</v>
      </c>
      <c r="BH111" s="94"/>
    </row>
    <row r="112" spans="7:60" ht="20.100000000000001" customHeight="1">
      <c r="G112" s="12"/>
      <c r="H112" s="60">
        <v>66</v>
      </c>
      <c r="I112" s="60"/>
      <c r="J112" s="114" t="s">
        <v>67</v>
      </c>
      <c r="K112" s="114"/>
      <c r="L112" s="114"/>
      <c r="M112" s="114"/>
      <c r="N112" s="114"/>
      <c r="O112" s="115"/>
      <c r="P112" s="116"/>
      <c r="Q112" s="116"/>
      <c r="R112" s="116"/>
      <c r="S112" s="116"/>
      <c r="T112" s="116"/>
      <c r="U112" s="116"/>
      <c r="V112" s="116"/>
      <c r="W112" s="117"/>
      <c r="X112" s="115" t="str">
        <f t="shared" si="2"/>
        <v/>
      </c>
      <c r="Y112" s="116"/>
      <c r="Z112" s="116"/>
      <c r="AA112" s="116"/>
      <c r="AB112" s="116"/>
      <c r="AC112" s="116" t="str">
        <f t="shared" si="3"/>
        <v/>
      </c>
      <c r="AD112" s="116"/>
      <c r="AE112" s="116"/>
      <c r="AF112" s="116"/>
      <c r="AG112" s="116"/>
      <c r="AH112" s="117"/>
      <c r="AI112" s="118"/>
      <c r="AJ112" s="118"/>
      <c r="AK112" s="119"/>
      <c r="AL112" s="119"/>
      <c r="AM112" s="119"/>
      <c r="AN112" s="119"/>
      <c r="AO112" s="119"/>
      <c r="AP112" s="120" t="str">
        <f t="shared" si="4"/>
        <v/>
      </c>
      <c r="AQ112" s="120"/>
      <c r="AR112" s="121"/>
      <c r="AS112" s="122"/>
      <c r="AT112" s="122"/>
      <c r="AU112" s="122"/>
      <c r="AV112" s="123"/>
      <c r="AW112" s="12"/>
      <c r="BG112" s="124">
        <f t="shared" ref="BG112:BG153" si="5">DATEDIF(AK112,DATE($BB$46,4,1),"Y")</f>
        <v>120</v>
      </c>
      <c r="BH112" s="94"/>
    </row>
    <row r="113" spans="7:60" ht="20.100000000000001" customHeight="1">
      <c r="G113" s="12"/>
      <c r="H113" s="60">
        <v>67</v>
      </c>
      <c r="I113" s="60"/>
      <c r="J113" s="114" t="s">
        <v>67</v>
      </c>
      <c r="K113" s="114"/>
      <c r="L113" s="114"/>
      <c r="M113" s="114"/>
      <c r="N113" s="114"/>
      <c r="O113" s="115"/>
      <c r="P113" s="116"/>
      <c r="Q113" s="116"/>
      <c r="R113" s="116"/>
      <c r="S113" s="116"/>
      <c r="T113" s="116"/>
      <c r="U113" s="116"/>
      <c r="V113" s="116"/>
      <c r="W113" s="117"/>
      <c r="X113" s="115" t="str">
        <f t="shared" ref="X113:X150" si="6">PHONETIC(O113)</f>
        <v/>
      </c>
      <c r="Y113" s="116"/>
      <c r="Z113" s="116"/>
      <c r="AA113" s="116"/>
      <c r="AB113" s="116"/>
      <c r="AC113" s="116" t="str">
        <f t="shared" ref="AC113:AC150" si="7">PHONETIC(S113)</f>
        <v/>
      </c>
      <c r="AD113" s="116"/>
      <c r="AE113" s="116"/>
      <c r="AF113" s="116"/>
      <c r="AG113" s="116"/>
      <c r="AH113" s="117"/>
      <c r="AI113" s="118"/>
      <c r="AJ113" s="118"/>
      <c r="AK113" s="119"/>
      <c r="AL113" s="119"/>
      <c r="AM113" s="119"/>
      <c r="AN113" s="119"/>
      <c r="AO113" s="119"/>
      <c r="AP113" s="120" t="str">
        <f t="shared" ref="AP113:AP150" si="8">IF(AK113="","",VLOOKUP(BG113,$BA$49:$BB$56,2,TRUE))</f>
        <v/>
      </c>
      <c r="AQ113" s="120"/>
      <c r="AR113" s="121"/>
      <c r="AS113" s="122"/>
      <c r="AT113" s="122"/>
      <c r="AU113" s="122"/>
      <c r="AV113" s="123"/>
      <c r="AW113" s="12"/>
      <c r="BG113" s="124">
        <f t="shared" si="5"/>
        <v>120</v>
      </c>
      <c r="BH113" s="94"/>
    </row>
    <row r="114" spans="7:60" ht="20.100000000000001" customHeight="1">
      <c r="G114" s="12"/>
      <c r="H114" s="60">
        <v>68</v>
      </c>
      <c r="I114" s="60"/>
      <c r="J114" s="114" t="s">
        <v>67</v>
      </c>
      <c r="K114" s="114"/>
      <c r="L114" s="114"/>
      <c r="M114" s="114"/>
      <c r="N114" s="114"/>
      <c r="O114" s="126"/>
      <c r="P114" s="127"/>
      <c r="Q114" s="127"/>
      <c r="R114" s="128"/>
      <c r="S114" s="129"/>
      <c r="T114" s="127"/>
      <c r="U114" s="127"/>
      <c r="V114" s="127"/>
      <c r="W114" s="130"/>
      <c r="X114" s="115" t="str">
        <f t="shared" si="6"/>
        <v/>
      </c>
      <c r="Y114" s="116"/>
      <c r="Z114" s="116"/>
      <c r="AA114" s="116"/>
      <c r="AB114" s="116"/>
      <c r="AC114" s="116" t="str">
        <f t="shared" si="7"/>
        <v/>
      </c>
      <c r="AD114" s="116"/>
      <c r="AE114" s="116"/>
      <c r="AF114" s="116"/>
      <c r="AG114" s="116"/>
      <c r="AH114" s="117"/>
      <c r="AI114" s="118"/>
      <c r="AJ114" s="118"/>
      <c r="AK114" s="131"/>
      <c r="AL114" s="132"/>
      <c r="AM114" s="132"/>
      <c r="AN114" s="132"/>
      <c r="AO114" s="133"/>
      <c r="AP114" s="120" t="str">
        <f t="shared" si="8"/>
        <v/>
      </c>
      <c r="AQ114" s="120"/>
      <c r="AR114" s="121"/>
      <c r="AS114" s="122"/>
      <c r="AT114" s="122"/>
      <c r="AU114" s="122"/>
      <c r="AV114" s="123"/>
      <c r="AW114" s="12"/>
      <c r="BG114" s="124">
        <f t="shared" si="5"/>
        <v>120</v>
      </c>
      <c r="BH114" s="94"/>
    </row>
    <row r="115" spans="7:60" ht="20.100000000000001" customHeight="1">
      <c r="G115" s="12"/>
      <c r="H115" s="60">
        <v>69</v>
      </c>
      <c r="I115" s="60"/>
      <c r="J115" s="114" t="s">
        <v>67</v>
      </c>
      <c r="K115" s="114"/>
      <c r="L115" s="114"/>
      <c r="M115" s="114"/>
      <c r="N115" s="114"/>
      <c r="O115" s="126"/>
      <c r="P115" s="127"/>
      <c r="Q115" s="127"/>
      <c r="R115" s="128"/>
      <c r="S115" s="129"/>
      <c r="T115" s="127"/>
      <c r="U115" s="127"/>
      <c r="V115" s="127"/>
      <c r="W115" s="130"/>
      <c r="X115" s="115" t="str">
        <f t="shared" si="6"/>
        <v/>
      </c>
      <c r="Y115" s="116"/>
      <c r="Z115" s="116"/>
      <c r="AA115" s="116"/>
      <c r="AB115" s="116"/>
      <c r="AC115" s="116" t="str">
        <f t="shared" si="7"/>
        <v/>
      </c>
      <c r="AD115" s="116"/>
      <c r="AE115" s="116"/>
      <c r="AF115" s="116"/>
      <c r="AG115" s="116"/>
      <c r="AH115" s="117"/>
      <c r="AI115" s="118"/>
      <c r="AJ115" s="118"/>
      <c r="AK115" s="131"/>
      <c r="AL115" s="132"/>
      <c r="AM115" s="132"/>
      <c r="AN115" s="132"/>
      <c r="AO115" s="133"/>
      <c r="AP115" s="120" t="str">
        <f t="shared" si="8"/>
        <v/>
      </c>
      <c r="AQ115" s="120"/>
      <c r="AR115" s="121"/>
      <c r="AS115" s="122"/>
      <c r="AT115" s="122"/>
      <c r="AU115" s="122"/>
      <c r="AV115" s="123"/>
      <c r="AW115" s="12"/>
      <c r="BG115" s="124">
        <f t="shared" si="5"/>
        <v>120</v>
      </c>
      <c r="BH115" s="94"/>
    </row>
    <row r="116" spans="7:60" ht="20.100000000000001" customHeight="1">
      <c r="G116" s="12"/>
      <c r="H116" s="60">
        <v>70</v>
      </c>
      <c r="I116" s="60"/>
      <c r="J116" s="114" t="s">
        <v>67</v>
      </c>
      <c r="K116" s="114"/>
      <c r="L116" s="114"/>
      <c r="M116" s="114"/>
      <c r="N116" s="114"/>
      <c r="O116" s="126"/>
      <c r="P116" s="127"/>
      <c r="Q116" s="127"/>
      <c r="R116" s="128"/>
      <c r="S116" s="129"/>
      <c r="T116" s="127"/>
      <c r="U116" s="127"/>
      <c r="V116" s="127"/>
      <c r="W116" s="130"/>
      <c r="X116" s="115" t="str">
        <f t="shared" si="6"/>
        <v/>
      </c>
      <c r="Y116" s="116"/>
      <c r="Z116" s="116"/>
      <c r="AA116" s="116"/>
      <c r="AB116" s="116"/>
      <c r="AC116" s="116" t="str">
        <f t="shared" si="7"/>
        <v/>
      </c>
      <c r="AD116" s="116"/>
      <c r="AE116" s="116"/>
      <c r="AF116" s="116"/>
      <c r="AG116" s="116"/>
      <c r="AH116" s="117"/>
      <c r="AI116" s="118"/>
      <c r="AJ116" s="118"/>
      <c r="AK116" s="131"/>
      <c r="AL116" s="132"/>
      <c r="AM116" s="132"/>
      <c r="AN116" s="132"/>
      <c r="AO116" s="133"/>
      <c r="AP116" s="120" t="str">
        <f t="shared" si="8"/>
        <v/>
      </c>
      <c r="AQ116" s="120"/>
      <c r="AR116" s="121"/>
      <c r="AS116" s="122"/>
      <c r="AT116" s="122"/>
      <c r="AU116" s="122"/>
      <c r="AV116" s="123"/>
      <c r="AW116" s="12"/>
      <c r="BG116" s="124">
        <f t="shared" si="5"/>
        <v>120</v>
      </c>
      <c r="BH116" s="94"/>
    </row>
    <row r="117" spans="7:60" ht="20.100000000000001" customHeight="1">
      <c r="G117" s="12"/>
      <c r="H117" s="60">
        <v>71</v>
      </c>
      <c r="I117" s="60"/>
      <c r="J117" s="114" t="s">
        <v>67</v>
      </c>
      <c r="K117" s="114"/>
      <c r="L117" s="114"/>
      <c r="M117" s="114"/>
      <c r="N117" s="114"/>
      <c r="O117" s="126"/>
      <c r="P117" s="127"/>
      <c r="Q117" s="127"/>
      <c r="R117" s="128"/>
      <c r="S117" s="129"/>
      <c r="T117" s="127"/>
      <c r="U117" s="127"/>
      <c r="V117" s="127"/>
      <c r="W117" s="130"/>
      <c r="X117" s="115" t="str">
        <f t="shared" si="6"/>
        <v/>
      </c>
      <c r="Y117" s="116"/>
      <c r="Z117" s="116"/>
      <c r="AA117" s="116"/>
      <c r="AB117" s="116"/>
      <c r="AC117" s="116" t="str">
        <f t="shared" si="7"/>
        <v/>
      </c>
      <c r="AD117" s="116"/>
      <c r="AE117" s="116"/>
      <c r="AF117" s="116"/>
      <c r="AG117" s="116"/>
      <c r="AH117" s="117"/>
      <c r="AI117" s="118"/>
      <c r="AJ117" s="118"/>
      <c r="AK117" s="131"/>
      <c r="AL117" s="132"/>
      <c r="AM117" s="132"/>
      <c r="AN117" s="132"/>
      <c r="AO117" s="133"/>
      <c r="AP117" s="120" t="str">
        <f t="shared" si="8"/>
        <v/>
      </c>
      <c r="AQ117" s="120"/>
      <c r="AR117" s="121"/>
      <c r="AS117" s="122"/>
      <c r="AT117" s="122"/>
      <c r="AU117" s="122"/>
      <c r="AV117" s="123"/>
      <c r="AW117" s="12"/>
      <c r="BG117" s="124">
        <f t="shared" si="5"/>
        <v>120</v>
      </c>
      <c r="BH117" s="94"/>
    </row>
    <row r="118" spans="7:60" ht="20.100000000000001" customHeight="1">
      <c r="G118" s="12"/>
      <c r="H118" s="60">
        <v>72</v>
      </c>
      <c r="I118" s="60"/>
      <c r="J118" s="114" t="s">
        <v>67</v>
      </c>
      <c r="K118" s="114"/>
      <c r="L118" s="114"/>
      <c r="M118" s="114"/>
      <c r="N118" s="114"/>
      <c r="O118" s="126"/>
      <c r="P118" s="127"/>
      <c r="Q118" s="127"/>
      <c r="R118" s="128"/>
      <c r="S118" s="129"/>
      <c r="T118" s="127"/>
      <c r="U118" s="127"/>
      <c r="V118" s="127"/>
      <c r="W118" s="130"/>
      <c r="X118" s="115" t="str">
        <f t="shared" si="6"/>
        <v/>
      </c>
      <c r="Y118" s="116"/>
      <c r="Z118" s="116"/>
      <c r="AA118" s="116"/>
      <c r="AB118" s="116"/>
      <c r="AC118" s="116" t="str">
        <f t="shared" si="7"/>
        <v/>
      </c>
      <c r="AD118" s="116"/>
      <c r="AE118" s="116"/>
      <c r="AF118" s="116"/>
      <c r="AG118" s="116"/>
      <c r="AH118" s="117"/>
      <c r="AI118" s="118"/>
      <c r="AJ118" s="118"/>
      <c r="AK118" s="131"/>
      <c r="AL118" s="132"/>
      <c r="AM118" s="132"/>
      <c r="AN118" s="132"/>
      <c r="AO118" s="133"/>
      <c r="AP118" s="120" t="str">
        <f t="shared" si="8"/>
        <v/>
      </c>
      <c r="AQ118" s="120"/>
      <c r="AR118" s="121"/>
      <c r="AS118" s="122"/>
      <c r="AT118" s="122"/>
      <c r="AU118" s="122"/>
      <c r="AV118" s="123"/>
      <c r="AW118" s="12"/>
      <c r="BG118" s="124">
        <f t="shared" si="5"/>
        <v>120</v>
      </c>
      <c r="BH118" s="94"/>
    </row>
    <row r="119" spans="7:60" ht="20.100000000000001" customHeight="1">
      <c r="G119" s="12"/>
      <c r="H119" s="60">
        <v>73</v>
      </c>
      <c r="I119" s="60"/>
      <c r="J119" s="114" t="s">
        <v>67</v>
      </c>
      <c r="K119" s="114"/>
      <c r="L119" s="114"/>
      <c r="M119" s="114"/>
      <c r="N119" s="114"/>
      <c r="O119" s="126"/>
      <c r="P119" s="127"/>
      <c r="Q119" s="127"/>
      <c r="R119" s="128"/>
      <c r="S119" s="129"/>
      <c r="T119" s="127"/>
      <c r="U119" s="127"/>
      <c r="V119" s="127"/>
      <c r="W119" s="130"/>
      <c r="X119" s="115" t="str">
        <f t="shared" si="6"/>
        <v/>
      </c>
      <c r="Y119" s="116"/>
      <c r="Z119" s="116"/>
      <c r="AA119" s="116"/>
      <c r="AB119" s="116"/>
      <c r="AC119" s="116" t="str">
        <f t="shared" si="7"/>
        <v/>
      </c>
      <c r="AD119" s="116"/>
      <c r="AE119" s="116"/>
      <c r="AF119" s="116"/>
      <c r="AG119" s="116"/>
      <c r="AH119" s="117"/>
      <c r="AI119" s="118"/>
      <c r="AJ119" s="118"/>
      <c r="AK119" s="131"/>
      <c r="AL119" s="132"/>
      <c r="AM119" s="132"/>
      <c r="AN119" s="132"/>
      <c r="AO119" s="133"/>
      <c r="AP119" s="120" t="str">
        <f t="shared" si="8"/>
        <v/>
      </c>
      <c r="AQ119" s="120"/>
      <c r="AR119" s="121"/>
      <c r="AS119" s="122"/>
      <c r="AT119" s="122"/>
      <c r="AU119" s="122"/>
      <c r="AV119" s="123"/>
      <c r="AW119" s="12"/>
      <c r="BG119" s="124">
        <f t="shared" si="5"/>
        <v>120</v>
      </c>
      <c r="BH119" s="94"/>
    </row>
    <row r="120" spans="7:60" ht="20.100000000000001" customHeight="1">
      <c r="G120" s="12"/>
      <c r="H120" s="60">
        <v>74</v>
      </c>
      <c r="I120" s="60"/>
      <c r="J120" s="114" t="s">
        <v>67</v>
      </c>
      <c r="K120" s="114"/>
      <c r="L120" s="114"/>
      <c r="M120" s="114"/>
      <c r="N120" s="114"/>
      <c r="O120" s="126"/>
      <c r="P120" s="127"/>
      <c r="Q120" s="127"/>
      <c r="R120" s="128"/>
      <c r="S120" s="129"/>
      <c r="T120" s="127"/>
      <c r="U120" s="127"/>
      <c r="V120" s="127"/>
      <c r="W120" s="130"/>
      <c r="X120" s="115" t="str">
        <f t="shared" si="6"/>
        <v/>
      </c>
      <c r="Y120" s="116"/>
      <c r="Z120" s="116"/>
      <c r="AA120" s="116"/>
      <c r="AB120" s="116"/>
      <c r="AC120" s="116" t="str">
        <f t="shared" si="7"/>
        <v/>
      </c>
      <c r="AD120" s="116"/>
      <c r="AE120" s="116"/>
      <c r="AF120" s="116"/>
      <c r="AG120" s="116"/>
      <c r="AH120" s="117"/>
      <c r="AI120" s="118"/>
      <c r="AJ120" s="118"/>
      <c r="AK120" s="131"/>
      <c r="AL120" s="132"/>
      <c r="AM120" s="132"/>
      <c r="AN120" s="132"/>
      <c r="AO120" s="133"/>
      <c r="AP120" s="120" t="str">
        <f t="shared" si="8"/>
        <v/>
      </c>
      <c r="AQ120" s="120"/>
      <c r="AR120" s="121"/>
      <c r="AS120" s="122"/>
      <c r="AT120" s="122"/>
      <c r="AU120" s="122"/>
      <c r="AV120" s="123"/>
      <c r="AW120" s="12"/>
      <c r="BG120" s="124">
        <f t="shared" si="5"/>
        <v>120</v>
      </c>
      <c r="BH120" s="94"/>
    </row>
    <row r="121" spans="7:60" ht="20.100000000000001" customHeight="1">
      <c r="G121" s="12"/>
      <c r="H121" s="60">
        <v>75</v>
      </c>
      <c r="I121" s="60"/>
      <c r="J121" s="114" t="s">
        <v>67</v>
      </c>
      <c r="K121" s="114"/>
      <c r="L121" s="114"/>
      <c r="M121" s="114"/>
      <c r="N121" s="114"/>
      <c r="O121" s="126"/>
      <c r="P121" s="127"/>
      <c r="Q121" s="127"/>
      <c r="R121" s="128"/>
      <c r="S121" s="129"/>
      <c r="T121" s="127"/>
      <c r="U121" s="127"/>
      <c r="V121" s="127"/>
      <c r="W121" s="130"/>
      <c r="X121" s="115" t="str">
        <f t="shared" si="6"/>
        <v/>
      </c>
      <c r="Y121" s="116"/>
      <c r="Z121" s="116"/>
      <c r="AA121" s="116"/>
      <c r="AB121" s="116"/>
      <c r="AC121" s="116" t="str">
        <f t="shared" si="7"/>
        <v/>
      </c>
      <c r="AD121" s="116"/>
      <c r="AE121" s="116"/>
      <c r="AF121" s="116"/>
      <c r="AG121" s="116"/>
      <c r="AH121" s="117"/>
      <c r="AI121" s="118"/>
      <c r="AJ121" s="118"/>
      <c r="AK121" s="131"/>
      <c r="AL121" s="132"/>
      <c r="AM121" s="132"/>
      <c r="AN121" s="132"/>
      <c r="AO121" s="133"/>
      <c r="AP121" s="120" t="str">
        <f t="shared" si="8"/>
        <v/>
      </c>
      <c r="AQ121" s="120"/>
      <c r="AR121" s="121"/>
      <c r="AS121" s="122"/>
      <c r="AT121" s="122"/>
      <c r="AU121" s="122"/>
      <c r="AV121" s="123"/>
      <c r="AW121" s="12"/>
      <c r="BG121" s="124">
        <f t="shared" si="5"/>
        <v>120</v>
      </c>
      <c r="BH121" s="94"/>
    </row>
    <row r="122" spans="7:60" ht="20.100000000000001" customHeight="1">
      <c r="G122" s="12"/>
      <c r="H122" s="60">
        <v>76</v>
      </c>
      <c r="I122" s="60"/>
      <c r="J122" s="114" t="s">
        <v>67</v>
      </c>
      <c r="K122" s="114"/>
      <c r="L122" s="114"/>
      <c r="M122" s="114"/>
      <c r="N122" s="114"/>
      <c r="O122" s="126"/>
      <c r="P122" s="127"/>
      <c r="Q122" s="127"/>
      <c r="R122" s="128"/>
      <c r="S122" s="129"/>
      <c r="T122" s="127"/>
      <c r="U122" s="127"/>
      <c r="V122" s="127"/>
      <c r="W122" s="130"/>
      <c r="X122" s="115" t="str">
        <f t="shared" si="6"/>
        <v/>
      </c>
      <c r="Y122" s="116"/>
      <c r="Z122" s="116"/>
      <c r="AA122" s="116"/>
      <c r="AB122" s="116"/>
      <c r="AC122" s="116" t="str">
        <f t="shared" si="7"/>
        <v/>
      </c>
      <c r="AD122" s="116"/>
      <c r="AE122" s="116"/>
      <c r="AF122" s="116"/>
      <c r="AG122" s="116"/>
      <c r="AH122" s="117"/>
      <c r="AI122" s="118"/>
      <c r="AJ122" s="118"/>
      <c r="AK122" s="131"/>
      <c r="AL122" s="132"/>
      <c r="AM122" s="132"/>
      <c r="AN122" s="132"/>
      <c r="AO122" s="133"/>
      <c r="AP122" s="120" t="str">
        <f t="shared" si="8"/>
        <v/>
      </c>
      <c r="AQ122" s="120"/>
      <c r="AR122" s="121"/>
      <c r="AS122" s="122"/>
      <c r="AT122" s="122"/>
      <c r="AU122" s="122"/>
      <c r="AV122" s="123"/>
      <c r="AW122" s="12"/>
      <c r="BG122" s="124">
        <f t="shared" si="5"/>
        <v>120</v>
      </c>
      <c r="BH122" s="94"/>
    </row>
    <row r="123" spans="7:60" ht="20.100000000000001" customHeight="1">
      <c r="G123" s="12"/>
      <c r="H123" s="60">
        <v>77</v>
      </c>
      <c r="I123" s="60"/>
      <c r="J123" s="114" t="s">
        <v>67</v>
      </c>
      <c r="K123" s="114"/>
      <c r="L123" s="114"/>
      <c r="M123" s="114"/>
      <c r="N123" s="114"/>
      <c r="O123" s="126"/>
      <c r="P123" s="127"/>
      <c r="Q123" s="127"/>
      <c r="R123" s="128"/>
      <c r="S123" s="129"/>
      <c r="T123" s="127"/>
      <c r="U123" s="127"/>
      <c r="V123" s="127"/>
      <c r="W123" s="130"/>
      <c r="X123" s="115" t="str">
        <f t="shared" si="6"/>
        <v/>
      </c>
      <c r="Y123" s="116"/>
      <c r="Z123" s="116"/>
      <c r="AA123" s="116"/>
      <c r="AB123" s="116"/>
      <c r="AC123" s="116" t="str">
        <f t="shared" si="7"/>
        <v/>
      </c>
      <c r="AD123" s="116"/>
      <c r="AE123" s="116"/>
      <c r="AF123" s="116"/>
      <c r="AG123" s="116"/>
      <c r="AH123" s="117"/>
      <c r="AI123" s="118"/>
      <c r="AJ123" s="118"/>
      <c r="AK123" s="131"/>
      <c r="AL123" s="132"/>
      <c r="AM123" s="132"/>
      <c r="AN123" s="132"/>
      <c r="AO123" s="133"/>
      <c r="AP123" s="120" t="str">
        <f t="shared" si="8"/>
        <v/>
      </c>
      <c r="AQ123" s="120"/>
      <c r="AR123" s="121"/>
      <c r="AS123" s="122"/>
      <c r="AT123" s="122"/>
      <c r="AU123" s="122"/>
      <c r="AV123" s="123"/>
      <c r="AW123" s="12"/>
      <c r="BG123" s="124">
        <f t="shared" si="5"/>
        <v>120</v>
      </c>
      <c r="BH123" s="94"/>
    </row>
    <row r="124" spans="7:60" ht="20.100000000000001" customHeight="1">
      <c r="G124" s="12"/>
      <c r="H124" s="60">
        <v>78</v>
      </c>
      <c r="I124" s="60"/>
      <c r="J124" s="114" t="s">
        <v>67</v>
      </c>
      <c r="K124" s="114"/>
      <c r="L124" s="114"/>
      <c r="M124" s="114"/>
      <c r="N124" s="114"/>
      <c r="O124" s="126"/>
      <c r="P124" s="127"/>
      <c r="Q124" s="127"/>
      <c r="R124" s="128"/>
      <c r="S124" s="129"/>
      <c r="T124" s="127"/>
      <c r="U124" s="127"/>
      <c r="V124" s="127"/>
      <c r="W124" s="130"/>
      <c r="X124" s="115" t="str">
        <f t="shared" si="6"/>
        <v/>
      </c>
      <c r="Y124" s="116"/>
      <c r="Z124" s="116"/>
      <c r="AA124" s="116"/>
      <c r="AB124" s="116"/>
      <c r="AC124" s="116" t="str">
        <f t="shared" si="7"/>
        <v/>
      </c>
      <c r="AD124" s="116"/>
      <c r="AE124" s="116"/>
      <c r="AF124" s="116"/>
      <c r="AG124" s="116"/>
      <c r="AH124" s="117"/>
      <c r="AI124" s="118"/>
      <c r="AJ124" s="118"/>
      <c r="AK124" s="131"/>
      <c r="AL124" s="132"/>
      <c r="AM124" s="132"/>
      <c r="AN124" s="132"/>
      <c r="AO124" s="133"/>
      <c r="AP124" s="120" t="str">
        <f t="shared" si="8"/>
        <v/>
      </c>
      <c r="AQ124" s="120"/>
      <c r="AR124" s="121"/>
      <c r="AS124" s="122"/>
      <c r="AT124" s="122"/>
      <c r="AU124" s="122"/>
      <c r="AV124" s="123"/>
      <c r="AW124" s="12"/>
      <c r="BG124" s="124">
        <f t="shared" si="5"/>
        <v>120</v>
      </c>
      <c r="BH124" s="94"/>
    </row>
    <row r="125" spans="7:60" ht="20.100000000000001" customHeight="1">
      <c r="G125" s="12"/>
      <c r="H125" s="60">
        <v>79</v>
      </c>
      <c r="I125" s="60"/>
      <c r="J125" s="114" t="s">
        <v>67</v>
      </c>
      <c r="K125" s="114"/>
      <c r="L125" s="114"/>
      <c r="M125" s="114"/>
      <c r="N125" s="114"/>
      <c r="O125" s="115"/>
      <c r="P125" s="116"/>
      <c r="Q125" s="116"/>
      <c r="R125" s="116"/>
      <c r="S125" s="116"/>
      <c r="T125" s="116"/>
      <c r="U125" s="116"/>
      <c r="V125" s="116"/>
      <c r="W125" s="117"/>
      <c r="X125" s="115" t="str">
        <f t="shared" si="6"/>
        <v/>
      </c>
      <c r="Y125" s="116"/>
      <c r="Z125" s="116"/>
      <c r="AA125" s="116"/>
      <c r="AB125" s="116"/>
      <c r="AC125" s="116" t="str">
        <f t="shared" si="7"/>
        <v/>
      </c>
      <c r="AD125" s="116"/>
      <c r="AE125" s="116"/>
      <c r="AF125" s="116"/>
      <c r="AG125" s="116"/>
      <c r="AH125" s="117"/>
      <c r="AI125" s="118"/>
      <c r="AJ125" s="118"/>
      <c r="AK125" s="119"/>
      <c r="AL125" s="119"/>
      <c r="AM125" s="119"/>
      <c r="AN125" s="119"/>
      <c r="AO125" s="119"/>
      <c r="AP125" s="120" t="str">
        <f t="shared" si="8"/>
        <v/>
      </c>
      <c r="AQ125" s="120"/>
      <c r="AR125" s="121"/>
      <c r="AS125" s="122"/>
      <c r="AT125" s="122"/>
      <c r="AU125" s="122"/>
      <c r="AV125" s="123"/>
      <c r="AW125" s="12"/>
      <c r="BG125" s="124">
        <f t="shared" si="5"/>
        <v>120</v>
      </c>
      <c r="BH125" s="94"/>
    </row>
    <row r="126" spans="7:60" ht="20.100000000000001" customHeight="1">
      <c r="G126" s="12"/>
      <c r="H126" s="60">
        <v>80</v>
      </c>
      <c r="I126" s="60"/>
      <c r="J126" s="114" t="s">
        <v>67</v>
      </c>
      <c r="K126" s="114"/>
      <c r="L126" s="114"/>
      <c r="M126" s="114"/>
      <c r="N126" s="114"/>
      <c r="O126" s="115"/>
      <c r="P126" s="116"/>
      <c r="Q126" s="116"/>
      <c r="R126" s="116"/>
      <c r="S126" s="116"/>
      <c r="T126" s="116"/>
      <c r="U126" s="116"/>
      <c r="V126" s="116"/>
      <c r="W126" s="117"/>
      <c r="X126" s="115" t="str">
        <f t="shared" si="6"/>
        <v/>
      </c>
      <c r="Y126" s="116"/>
      <c r="Z126" s="116"/>
      <c r="AA126" s="116"/>
      <c r="AB126" s="116"/>
      <c r="AC126" s="116" t="str">
        <f t="shared" si="7"/>
        <v/>
      </c>
      <c r="AD126" s="116"/>
      <c r="AE126" s="116"/>
      <c r="AF126" s="116"/>
      <c r="AG126" s="116"/>
      <c r="AH126" s="117"/>
      <c r="AI126" s="118"/>
      <c r="AJ126" s="118"/>
      <c r="AK126" s="119"/>
      <c r="AL126" s="119"/>
      <c r="AM126" s="119"/>
      <c r="AN126" s="119"/>
      <c r="AO126" s="119"/>
      <c r="AP126" s="120" t="str">
        <f t="shared" si="8"/>
        <v/>
      </c>
      <c r="AQ126" s="120"/>
      <c r="AR126" s="121"/>
      <c r="AS126" s="122"/>
      <c r="AT126" s="122"/>
      <c r="AU126" s="122"/>
      <c r="AV126" s="123"/>
      <c r="AW126" s="12"/>
      <c r="BG126" s="124">
        <f t="shared" si="5"/>
        <v>120</v>
      </c>
      <c r="BH126" s="94"/>
    </row>
    <row r="127" spans="7:60" ht="20.100000000000001" customHeight="1">
      <c r="G127" s="12"/>
      <c r="H127" s="60">
        <v>81</v>
      </c>
      <c r="I127" s="60"/>
      <c r="J127" s="114" t="s">
        <v>67</v>
      </c>
      <c r="K127" s="114"/>
      <c r="L127" s="114"/>
      <c r="M127" s="114"/>
      <c r="N127" s="114"/>
      <c r="O127" s="126"/>
      <c r="P127" s="127"/>
      <c r="Q127" s="127"/>
      <c r="R127" s="128"/>
      <c r="S127" s="129"/>
      <c r="T127" s="127"/>
      <c r="U127" s="127"/>
      <c r="V127" s="127"/>
      <c r="W127" s="130"/>
      <c r="X127" s="115" t="str">
        <f t="shared" si="6"/>
        <v/>
      </c>
      <c r="Y127" s="116"/>
      <c r="Z127" s="116"/>
      <c r="AA127" s="116"/>
      <c r="AB127" s="116"/>
      <c r="AC127" s="116" t="str">
        <f t="shared" si="7"/>
        <v/>
      </c>
      <c r="AD127" s="116"/>
      <c r="AE127" s="116"/>
      <c r="AF127" s="116"/>
      <c r="AG127" s="116"/>
      <c r="AH127" s="117"/>
      <c r="AI127" s="118"/>
      <c r="AJ127" s="118"/>
      <c r="AK127" s="131"/>
      <c r="AL127" s="132"/>
      <c r="AM127" s="132"/>
      <c r="AN127" s="132"/>
      <c r="AO127" s="133"/>
      <c r="AP127" s="120" t="str">
        <f t="shared" si="8"/>
        <v/>
      </c>
      <c r="AQ127" s="120"/>
      <c r="AR127" s="121"/>
      <c r="AS127" s="122"/>
      <c r="AT127" s="122"/>
      <c r="AU127" s="122"/>
      <c r="AV127" s="123"/>
      <c r="AW127" s="12"/>
      <c r="BG127" s="124">
        <f t="shared" si="5"/>
        <v>120</v>
      </c>
      <c r="BH127" s="94"/>
    </row>
    <row r="128" spans="7:60" ht="20.100000000000001" customHeight="1">
      <c r="G128" s="12"/>
      <c r="H128" s="60">
        <v>82</v>
      </c>
      <c r="I128" s="60"/>
      <c r="J128" s="114" t="s">
        <v>67</v>
      </c>
      <c r="K128" s="114"/>
      <c r="L128" s="114"/>
      <c r="M128" s="114"/>
      <c r="N128" s="114"/>
      <c r="O128" s="126"/>
      <c r="P128" s="127"/>
      <c r="Q128" s="127"/>
      <c r="R128" s="128"/>
      <c r="S128" s="129"/>
      <c r="T128" s="127"/>
      <c r="U128" s="127"/>
      <c r="V128" s="127"/>
      <c r="W128" s="130"/>
      <c r="X128" s="115" t="str">
        <f t="shared" si="6"/>
        <v/>
      </c>
      <c r="Y128" s="116"/>
      <c r="Z128" s="116"/>
      <c r="AA128" s="116"/>
      <c r="AB128" s="116"/>
      <c r="AC128" s="116" t="str">
        <f t="shared" si="7"/>
        <v/>
      </c>
      <c r="AD128" s="116"/>
      <c r="AE128" s="116"/>
      <c r="AF128" s="116"/>
      <c r="AG128" s="116"/>
      <c r="AH128" s="117"/>
      <c r="AI128" s="118"/>
      <c r="AJ128" s="118"/>
      <c r="AK128" s="131"/>
      <c r="AL128" s="132"/>
      <c r="AM128" s="132"/>
      <c r="AN128" s="132"/>
      <c r="AO128" s="133"/>
      <c r="AP128" s="120" t="str">
        <f t="shared" si="8"/>
        <v/>
      </c>
      <c r="AQ128" s="120"/>
      <c r="AR128" s="121"/>
      <c r="AS128" s="122"/>
      <c r="AT128" s="122"/>
      <c r="AU128" s="122"/>
      <c r="AV128" s="123"/>
      <c r="AW128" s="12"/>
      <c r="BG128" s="124">
        <f t="shared" si="5"/>
        <v>120</v>
      </c>
      <c r="BH128" s="94"/>
    </row>
    <row r="129" spans="7:60" ht="20.100000000000001" customHeight="1">
      <c r="G129" s="12"/>
      <c r="H129" s="60">
        <v>83</v>
      </c>
      <c r="I129" s="60"/>
      <c r="J129" s="114" t="s">
        <v>67</v>
      </c>
      <c r="K129" s="114"/>
      <c r="L129" s="114"/>
      <c r="M129" s="114"/>
      <c r="N129" s="114"/>
      <c r="O129" s="126"/>
      <c r="P129" s="127"/>
      <c r="Q129" s="127"/>
      <c r="R129" s="128"/>
      <c r="S129" s="129"/>
      <c r="T129" s="127"/>
      <c r="U129" s="127"/>
      <c r="V129" s="127"/>
      <c r="W129" s="130"/>
      <c r="X129" s="115" t="str">
        <f t="shared" si="6"/>
        <v/>
      </c>
      <c r="Y129" s="116"/>
      <c r="Z129" s="116"/>
      <c r="AA129" s="116"/>
      <c r="AB129" s="116"/>
      <c r="AC129" s="116" t="str">
        <f t="shared" si="7"/>
        <v/>
      </c>
      <c r="AD129" s="116"/>
      <c r="AE129" s="116"/>
      <c r="AF129" s="116"/>
      <c r="AG129" s="116"/>
      <c r="AH129" s="117"/>
      <c r="AI129" s="118"/>
      <c r="AJ129" s="118"/>
      <c r="AK129" s="131"/>
      <c r="AL129" s="132"/>
      <c r="AM129" s="132"/>
      <c r="AN129" s="132"/>
      <c r="AO129" s="133"/>
      <c r="AP129" s="120" t="str">
        <f t="shared" si="8"/>
        <v/>
      </c>
      <c r="AQ129" s="120"/>
      <c r="AR129" s="121"/>
      <c r="AS129" s="122"/>
      <c r="AT129" s="122"/>
      <c r="AU129" s="122"/>
      <c r="AV129" s="123"/>
      <c r="AW129" s="12"/>
      <c r="BG129" s="124">
        <f t="shared" si="5"/>
        <v>120</v>
      </c>
      <c r="BH129" s="94"/>
    </row>
    <row r="130" spans="7:60" ht="20.100000000000001" customHeight="1">
      <c r="G130" s="12"/>
      <c r="H130" s="60">
        <v>84</v>
      </c>
      <c r="I130" s="60"/>
      <c r="J130" s="114" t="s">
        <v>67</v>
      </c>
      <c r="K130" s="114"/>
      <c r="L130" s="114"/>
      <c r="M130" s="114"/>
      <c r="N130" s="114"/>
      <c r="O130" s="126"/>
      <c r="P130" s="127"/>
      <c r="Q130" s="127"/>
      <c r="R130" s="128"/>
      <c r="S130" s="129"/>
      <c r="T130" s="127"/>
      <c r="U130" s="127"/>
      <c r="V130" s="127"/>
      <c r="W130" s="130"/>
      <c r="X130" s="115" t="str">
        <f t="shared" si="6"/>
        <v/>
      </c>
      <c r="Y130" s="116"/>
      <c r="Z130" s="116"/>
      <c r="AA130" s="116"/>
      <c r="AB130" s="116"/>
      <c r="AC130" s="116" t="str">
        <f t="shared" si="7"/>
        <v/>
      </c>
      <c r="AD130" s="116"/>
      <c r="AE130" s="116"/>
      <c r="AF130" s="116"/>
      <c r="AG130" s="116"/>
      <c r="AH130" s="117"/>
      <c r="AI130" s="118"/>
      <c r="AJ130" s="118"/>
      <c r="AK130" s="131"/>
      <c r="AL130" s="132"/>
      <c r="AM130" s="132"/>
      <c r="AN130" s="132"/>
      <c r="AO130" s="133"/>
      <c r="AP130" s="120" t="str">
        <f t="shared" si="8"/>
        <v/>
      </c>
      <c r="AQ130" s="120"/>
      <c r="AR130" s="121"/>
      <c r="AS130" s="122"/>
      <c r="AT130" s="122"/>
      <c r="AU130" s="122"/>
      <c r="AV130" s="123"/>
      <c r="AW130" s="12"/>
      <c r="BG130" s="124">
        <f t="shared" si="5"/>
        <v>120</v>
      </c>
      <c r="BH130" s="94"/>
    </row>
    <row r="131" spans="7:60" ht="20.100000000000001" customHeight="1">
      <c r="G131" s="12"/>
      <c r="H131" s="60">
        <v>85</v>
      </c>
      <c r="I131" s="60"/>
      <c r="J131" s="114" t="s">
        <v>67</v>
      </c>
      <c r="K131" s="114"/>
      <c r="L131" s="114"/>
      <c r="M131" s="114"/>
      <c r="N131" s="114"/>
      <c r="O131" s="126"/>
      <c r="P131" s="127"/>
      <c r="Q131" s="127"/>
      <c r="R131" s="128"/>
      <c r="S131" s="129"/>
      <c r="T131" s="127"/>
      <c r="U131" s="127"/>
      <c r="V131" s="127"/>
      <c r="W131" s="130"/>
      <c r="X131" s="115" t="str">
        <f t="shared" si="6"/>
        <v/>
      </c>
      <c r="Y131" s="116"/>
      <c r="Z131" s="116"/>
      <c r="AA131" s="116"/>
      <c r="AB131" s="116"/>
      <c r="AC131" s="116" t="str">
        <f t="shared" si="7"/>
        <v/>
      </c>
      <c r="AD131" s="116"/>
      <c r="AE131" s="116"/>
      <c r="AF131" s="116"/>
      <c r="AG131" s="116"/>
      <c r="AH131" s="117"/>
      <c r="AI131" s="118"/>
      <c r="AJ131" s="118"/>
      <c r="AK131" s="131"/>
      <c r="AL131" s="132"/>
      <c r="AM131" s="132"/>
      <c r="AN131" s="132"/>
      <c r="AO131" s="133"/>
      <c r="AP131" s="120" t="str">
        <f t="shared" si="8"/>
        <v/>
      </c>
      <c r="AQ131" s="120"/>
      <c r="AR131" s="121"/>
      <c r="AS131" s="122"/>
      <c r="AT131" s="122"/>
      <c r="AU131" s="122"/>
      <c r="AV131" s="123"/>
      <c r="AW131" s="12"/>
      <c r="BG131" s="124">
        <f t="shared" si="5"/>
        <v>120</v>
      </c>
      <c r="BH131" s="94"/>
    </row>
    <row r="132" spans="7:60" ht="20.100000000000001" customHeight="1">
      <c r="G132" s="12"/>
      <c r="H132" s="60">
        <v>86</v>
      </c>
      <c r="I132" s="60"/>
      <c r="J132" s="114" t="s">
        <v>67</v>
      </c>
      <c r="K132" s="114"/>
      <c r="L132" s="114"/>
      <c r="M132" s="114"/>
      <c r="N132" s="114"/>
      <c r="O132" s="126"/>
      <c r="P132" s="127"/>
      <c r="Q132" s="127"/>
      <c r="R132" s="128"/>
      <c r="S132" s="129"/>
      <c r="T132" s="127"/>
      <c r="U132" s="127"/>
      <c r="V132" s="127"/>
      <c r="W132" s="130"/>
      <c r="X132" s="115" t="str">
        <f t="shared" si="6"/>
        <v/>
      </c>
      <c r="Y132" s="116"/>
      <c r="Z132" s="116"/>
      <c r="AA132" s="116"/>
      <c r="AB132" s="116"/>
      <c r="AC132" s="116" t="str">
        <f t="shared" si="7"/>
        <v/>
      </c>
      <c r="AD132" s="116"/>
      <c r="AE132" s="116"/>
      <c r="AF132" s="116"/>
      <c r="AG132" s="116"/>
      <c r="AH132" s="117"/>
      <c r="AI132" s="118"/>
      <c r="AJ132" s="118"/>
      <c r="AK132" s="131"/>
      <c r="AL132" s="132"/>
      <c r="AM132" s="132"/>
      <c r="AN132" s="132"/>
      <c r="AO132" s="133"/>
      <c r="AP132" s="120" t="str">
        <f t="shared" si="8"/>
        <v/>
      </c>
      <c r="AQ132" s="120"/>
      <c r="AR132" s="121"/>
      <c r="AS132" s="122"/>
      <c r="AT132" s="122"/>
      <c r="AU132" s="122"/>
      <c r="AV132" s="123"/>
      <c r="AW132" s="12"/>
      <c r="BG132" s="124">
        <f t="shared" si="5"/>
        <v>120</v>
      </c>
      <c r="BH132" s="94"/>
    </row>
    <row r="133" spans="7:60" ht="20.100000000000001" customHeight="1">
      <c r="G133" s="12"/>
      <c r="H133" s="60">
        <v>87</v>
      </c>
      <c r="I133" s="60"/>
      <c r="J133" s="114" t="s">
        <v>67</v>
      </c>
      <c r="K133" s="114"/>
      <c r="L133" s="114"/>
      <c r="M133" s="114"/>
      <c r="N133" s="114"/>
      <c r="O133" s="126"/>
      <c r="P133" s="127"/>
      <c r="Q133" s="127"/>
      <c r="R133" s="128"/>
      <c r="S133" s="129"/>
      <c r="T133" s="127"/>
      <c r="U133" s="127"/>
      <c r="V133" s="127"/>
      <c r="W133" s="130"/>
      <c r="X133" s="115" t="str">
        <f t="shared" si="6"/>
        <v/>
      </c>
      <c r="Y133" s="116"/>
      <c r="Z133" s="116"/>
      <c r="AA133" s="116"/>
      <c r="AB133" s="116"/>
      <c r="AC133" s="116" t="str">
        <f t="shared" si="7"/>
        <v/>
      </c>
      <c r="AD133" s="116"/>
      <c r="AE133" s="116"/>
      <c r="AF133" s="116"/>
      <c r="AG133" s="116"/>
      <c r="AH133" s="117"/>
      <c r="AI133" s="118"/>
      <c r="AJ133" s="118"/>
      <c r="AK133" s="131"/>
      <c r="AL133" s="132"/>
      <c r="AM133" s="132"/>
      <c r="AN133" s="132"/>
      <c r="AO133" s="133"/>
      <c r="AP133" s="120" t="str">
        <f t="shared" si="8"/>
        <v/>
      </c>
      <c r="AQ133" s="120"/>
      <c r="AR133" s="121"/>
      <c r="AS133" s="122"/>
      <c r="AT133" s="122"/>
      <c r="AU133" s="122"/>
      <c r="AV133" s="123"/>
      <c r="AW133" s="12"/>
      <c r="BG133" s="124">
        <f t="shared" si="5"/>
        <v>120</v>
      </c>
      <c r="BH133" s="94"/>
    </row>
    <row r="134" spans="7:60" ht="20.100000000000001" customHeight="1">
      <c r="G134" s="12"/>
      <c r="H134" s="60">
        <v>88</v>
      </c>
      <c r="I134" s="60"/>
      <c r="J134" s="114" t="s">
        <v>67</v>
      </c>
      <c r="K134" s="114"/>
      <c r="L134" s="114"/>
      <c r="M134" s="114"/>
      <c r="N134" s="114"/>
      <c r="O134" s="126"/>
      <c r="P134" s="127"/>
      <c r="Q134" s="127"/>
      <c r="R134" s="128"/>
      <c r="S134" s="129"/>
      <c r="T134" s="127"/>
      <c r="U134" s="127"/>
      <c r="V134" s="127"/>
      <c r="W134" s="130"/>
      <c r="X134" s="115" t="str">
        <f t="shared" si="6"/>
        <v/>
      </c>
      <c r="Y134" s="116"/>
      <c r="Z134" s="116"/>
      <c r="AA134" s="116"/>
      <c r="AB134" s="116"/>
      <c r="AC134" s="116" t="str">
        <f t="shared" si="7"/>
        <v/>
      </c>
      <c r="AD134" s="116"/>
      <c r="AE134" s="116"/>
      <c r="AF134" s="116"/>
      <c r="AG134" s="116"/>
      <c r="AH134" s="117"/>
      <c r="AI134" s="118"/>
      <c r="AJ134" s="118"/>
      <c r="AK134" s="131"/>
      <c r="AL134" s="132"/>
      <c r="AM134" s="132"/>
      <c r="AN134" s="132"/>
      <c r="AO134" s="133"/>
      <c r="AP134" s="120" t="str">
        <f t="shared" si="8"/>
        <v/>
      </c>
      <c r="AQ134" s="120"/>
      <c r="AR134" s="121"/>
      <c r="AS134" s="122"/>
      <c r="AT134" s="122"/>
      <c r="AU134" s="122"/>
      <c r="AV134" s="123"/>
      <c r="AW134" s="12"/>
      <c r="BG134" s="124">
        <f t="shared" si="5"/>
        <v>120</v>
      </c>
      <c r="BH134" s="94"/>
    </row>
    <row r="135" spans="7:60" ht="20.100000000000001" customHeight="1">
      <c r="G135" s="12"/>
      <c r="H135" s="60">
        <v>89</v>
      </c>
      <c r="I135" s="60"/>
      <c r="J135" s="114" t="s">
        <v>67</v>
      </c>
      <c r="K135" s="114"/>
      <c r="L135" s="114"/>
      <c r="M135" s="114"/>
      <c r="N135" s="114"/>
      <c r="O135" s="126"/>
      <c r="P135" s="127"/>
      <c r="Q135" s="127"/>
      <c r="R135" s="128"/>
      <c r="S135" s="129"/>
      <c r="T135" s="127"/>
      <c r="U135" s="127"/>
      <c r="V135" s="127"/>
      <c r="W135" s="130"/>
      <c r="X135" s="115" t="str">
        <f t="shared" si="6"/>
        <v/>
      </c>
      <c r="Y135" s="116"/>
      <c r="Z135" s="116"/>
      <c r="AA135" s="116"/>
      <c r="AB135" s="116"/>
      <c r="AC135" s="116" t="str">
        <f t="shared" si="7"/>
        <v/>
      </c>
      <c r="AD135" s="116"/>
      <c r="AE135" s="116"/>
      <c r="AF135" s="116"/>
      <c r="AG135" s="116"/>
      <c r="AH135" s="117"/>
      <c r="AI135" s="118"/>
      <c r="AJ135" s="118"/>
      <c r="AK135" s="131"/>
      <c r="AL135" s="132"/>
      <c r="AM135" s="132"/>
      <c r="AN135" s="132"/>
      <c r="AO135" s="133"/>
      <c r="AP135" s="120" t="str">
        <f t="shared" si="8"/>
        <v/>
      </c>
      <c r="AQ135" s="120"/>
      <c r="AR135" s="121"/>
      <c r="AS135" s="122"/>
      <c r="AT135" s="122"/>
      <c r="AU135" s="122"/>
      <c r="AV135" s="123"/>
      <c r="AW135" s="12"/>
      <c r="BG135" s="124">
        <f t="shared" si="5"/>
        <v>120</v>
      </c>
      <c r="BH135" s="94"/>
    </row>
    <row r="136" spans="7:60" ht="20.100000000000001" customHeight="1">
      <c r="G136" s="12"/>
      <c r="H136" s="60">
        <v>90</v>
      </c>
      <c r="I136" s="60"/>
      <c r="J136" s="114" t="s">
        <v>67</v>
      </c>
      <c r="K136" s="114"/>
      <c r="L136" s="114"/>
      <c r="M136" s="114"/>
      <c r="N136" s="114"/>
      <c r="O136" s="126"/>
      <c r="P136" s="127"/>
      <c r="Q136" s="127"/>
      <c r="R136" s="128"/>
      <c r="S136" s="129"/>
      <c r="T136" s="127"/>
      <c r="U136" s="127"/>
      <c r="V136" s="127"/>
      <c r="W136" s="130"/>
      <c r="X136" s="115" t="str">
        <f t="shared" si="6"/>
        <v/>
      </c>
      <c r="Y136" s="116"/>
      <c r="Z136" s="116"/>
      <c r="AA136" s="116"/>
      <c r="AB136" s="116"/>
      <c r="AC136" s="116" t="str">
        <f t="shared" si="7"/>
        <v/>
      </c>
      <c r="AD136" s="116"/>
      <c r="AE136" s="116"/>
      <c r="AF136" s="116"/>
      <c r="AG136" s="116"/>
      <c r="AH136" s="117"/>
      <c r="AI136" s="118"/>
      <c r="AJ136" s="118"/>
      <c r="AK136" s="131"/>
      <c r="AL136" s="132"/>
      <c r="AM136" s="132"/>
      <c r="AN136" s="132"/>
      <c r="AO136" s="133"/>
      <c r="AP136" s="120" t="str">
        <f t="shared" si="8"/>
        <v/>
      </c>
      <c r="AQ136" s="120"/>
      <c r="AR136" s="121"/>
      <c r="AS136" s="122"/>
      <c r="AT136" s="122"/>
      <c r="AU136" s="122"/>
      <c r="AV136" s="123"/>
      <c r="AW136" s="12"/>
      <c r="BG136" s="124">
        <f t="shared" si="5"/>
        <v>120</v>
      </c>
      <c r="BH136" s="94"/>
    </row>
    <row r="137" spans="7:60" ht="20.100000000000001" customHeight="1">
      <c r="G137" s="12"/>
      <c r="H137" s="60">
        <v>91</v>
      </c>
      <c r="I137" s="60"/>
      <c r="J137" s="114" t="s">
        <v>67</v>
      </c>
      <c r="K137" s="114"/>
      <c r="L137" s="114"/>
      <c r="M137" s="114"/>
      <c r="N137" s="114"/>
      <c r="O137" s="126"/>
      <c r="P137" s="127"/>
      <c r="Q137" s="127"/>
      <c r="R137" s="128"/>
      <c r="S137" s="129"/>
      <c r="T137" s="127"/>
      <c r="U137" s="127"/>
      <c r="V137" s="127"/>
      <c r="W137" s="130"/>
      <c r="X137" s="115" t="str">
        <f t="shared" si="6"/>
        <v/>
      </c>
      <c r="Y137" s="116"/>
      <c r="Z137" s="116"/>
      <c r="AA137" s="116"/>
      <c r="AB137" s="116"/>
      <c r="AC137" s="116" t="str">
        <f t="shared" si="7"/>
        <v/>
      </c>
      <c r="AD137" s="116"/>
      <c r="AE137" s="116"/>
      <c r="AF137" s="116"/>
      <c r="AG137" s="116"/>
      <c r="AH137" s="117"/>
      <c r="AI137" s="118"/>
      <c r="AJ137" s="118"/>
      <c r="AK137" s="131"/>
      <c r="AL137" s="132"/>
      <c r="AM137" s="132"/>
      <c r="AN137" s="132"/>
      <c r="AO137" s="133"/>
      <c r="AP137" s="120" t="str">
        <f t="shared" si="8"/>
        <v/>
      </c>
      <c r="AQ137" s="120"/>
      <c r="AR137" s="121"/>
      <c r="AS137" s="122"/>
      <c r="AT137" s="122"/>
      <c r="AU137" s="122"/>
      <c r="AV137" s="123"/>
      <c r="AW137" s="12"/>
      <c r="BG137" s="124">
        <f t="shared" si="5"/>
        <v>120</v>
      </c>
      <c r="BH137" s="94"/>
    </row>
    <row r="138" spans="7:60" ht="20.100000000000001" customHeight="1">
      <c r="G138" s="12"/>
      <c r="H138" s="60">
        <v>92</v>
      </c>
      <c r="I138" s="60"/>
      <c r="J138" s="114" t="s">
        <v>67</v>
      </c>
      <c r="K138" s="114"/>
      <c r="L138" s="114"/>
      <c r="M138" s="114"/>
      <c r="N138" s="114"/>
      <c r="O138" s="126"/>
      <c r="P138" s="127"/>
      <c r="Q138" s="127"/>
      <c r="R138" s="128"/>
      <c r="S138" s="129"/>
      <c r="T138" s="127"/>
      <c r="U138" s="127"/>
      <c r="V138" s="127"/>
      <c r="W138" s="130"/>
      <c r="X138" s="115" t="str">
        <f t="shared" si="6"/>
        <v/>
      </c>
      <c r="Y138" s="116"/>
      <c r="Z138" s="116"/>
      <c r="AA138" s="116"/>
      <c r="AB138" s="116"/>
      <c r="AC138" s="116" t="str">
        <f t="shared" si="7"/>
        <v/>
      </c>
      <c r="AD138" s="116"/>
      <c r="AE138" s="116"/>
      <c r="AF138" s="116"/>
      <c r="AG138" s="116"/>
      <c r="AH138" s="117"/>
      <c r="AI138" s="118"/>
      <c r="AJ138" s="118"/>
      <c r="AK138" s="131"/>
      <c r="AL138" s="132"/>
      <c r="AM138" s="132"/>
      <c r="AN138" s="132"/>
      <c r="AO138" s="133"/>
      <c r="AP138" s="120" t="str">
        <f t="shared" si="8"/>
        <v/>
      </c>
      <c r="AQ138" s="120"/>
      <c r="AR138" s="121"/>
      <c r="AS138" s="122"/>
      <c r="AT138" s="122"/>
      <c r="AU138" s="122"/>
      <c r="AV138" s="123"/>
      <c r="AW138" s="12"/>
      <c r="BG138" s="124">
        <f t="shared" si="5"/>
        <v>120</v>
      </c>
      <c r="BH138" s="94"/>
    </row>
    <row r="139" spans="7:60" ht="20.100000000000001" customHeight="1">
      <c r="G139" s="12"/>
      <c r="H139" s="60">
        <v>93</v>
      </c>
      <c r="I139" s="60"/>
      <c r="J139" s="114" t="s">
        <v>67</v>
      </c>
      <c r="K139" s="114"/>
      <c r="L139" s="114"/>
      <c r="M139" s="114"/>
      <c r="N139" s="114"/>
      <c r="O139" s="115"/>
      <c r="P139" s="116"/>
      <c r="Q139" s="116"/>
      <c r="R139" s="116"/>
      <c r="S139" s="116"/>
      <c r="T139" s="116"/>
      <c r="U139" s="116"/>
      <c r="V139" s="116"/>
      <c r="W139" s="117"/>
      <c r="X139" s="115" t="str">
        <f t="shared" si="6"/>
        <v/>
      </c>
      <c r="Y139" s="116"/>
      <c r="Z139" s="116"/>
      <c r="AA139" s="116"/>
      <c r="AB139" s="116"/>
      <c r="AC139" s="116" t="str">
        <f t="shared" si="7"/>
        <v/>
      </c>
      <c r="AD139" s="116"/>
      <c r="AE139" s="116"/>
      <c r="AF139" s="116"/>
      <c r="AG139" s="116"/>
      <c r="AH139" s="117"/>
      <c r="AI139" s="118"/>
      <c r="AJ139" s="118"/>
      <c r="AK139" s="119"/>
      <c r="AL139" s="119"/>
      <c r="AM139" s="119"/>
      <c r="AN139" s="119"/>
      <c r="AO139" s="119"/>
      <c r="AP139" s="120" t="str">
        <f t="shared" si="8"/>
        <v/>
      </c>
      <c r="AQ139" s="120"/>
      <c r="AR139" s="121"/>
      <c r="AS139" s="122"/>
      <c r="AT139" s="122"/>
      <c r="AU139" s="122"/>
      <c r="AV139" s="123"/>
      <c r="AW139" s="12"/>
      <c r="BG139" s="124">
        <f t="shared" si="5"/>
        <v>120</v>
      </c>
      <c r="BH139" s="94"/>
    </row>
    <row r="140" spans="7:60" ht="20.100000000000001" customHeight="1">
      <c r="G140" s="12"/>
      <c r="H140" s="60">
        <v>94</v>
      </c>
      <c r="I140" s="60"/>
      <c r="J140" s="114" t="s">
        <v>67</v>
      </c>
      <c r="K140" s="114"/>
      <c r="L140" s="114"/>
      <c r="M140" s="114"/>
      <c r="N140" s="114"/>
      <c r="O140" s="115"/>
      <c r="P140" s="116"/>
      <c r="Q140" s="116"/>
      <c r="R140" s="116"/>
      <c r="S140" s="116"/>
      <c r="T140" s="116"/>
      <c r="U140" s="116"/>
      <c r="V140" s="116"/>
      <c r="W140" s="117"/>
      <c r="X140" s="115" t="str">
        <f t="shared" si="6"/>
        <v/>
      </c>
      <c r="Y140" s="116"/>
      <c r="Z140" s="116"/>
      <c r="AA140" s="116"/>
      <c r="AB140" s="116"/>
      <c r="AC140" s="116" t="str">
        <f t="shared" si="7"/>
        <v/>
      </c>
      <c r="AD140" s="116"/>
      <c r="AE140" s="116"/>
      <c r="AF140" s="116"/>
      <c r="AG140" s="116"/>
      <c r="AH140" s="117"/>
      <c r="AI140" s="118"/>
      <c r="AJ140" s="118"/>
      <c r="AK140" s="119"/>
      <c r="AL140" s="119"/>
      <c r="AM140" s="119"/>
      <c r="AN140" s="119"/>
      <c r="AO140" s="119"/>
      <c r="AP140" s="120" t="str">
        <f t="shared" si="8"/>
        <v/>
      </c>
      <c r="AQ140" s="120"/>
      <c r="AR140" s="121"/>
      <c r="AS140" s="122"/>
      <c r="AT140" s="122"/>
      <c r="AU140" s="122"/>
      <c r="AV140" s="123"/>
      <c r="AW140" s="12"/>
      <c r="BG140" s="124">
        <f t="shared" si="5"/>
        <v>120</v>
      </c>
      <c r="BH140" s="94"/>
    </row>
    <row r="141" spans="7:60" ht="20.100000000000001" customHeight="1">
      <c r="G141" s="12"/>
      <c r="H141" s="60">
        <v>95</v>
      </c>
      <c r="I141" s="60"/>
      <c r="J141" s="114" t="s">
        <v>67</v>
      </c>
      <c r="K141" s="114"/>
      <c r="L141" s="114"/>
      <c r="M141" s="114"/>
      <c r="N141" s="114"/>
      <c r="O141" s="126"/>
      <c r="P141" s="127"/>
      <c r="Q141" s="127"/>
      <c r="R141" s="128"/>
      <c r="S141" s="129"/>
      <c r="T141" s="127"/>
      <c r="U141" s="127"/>
      <c r="V141" s="127"/>
      <c r="W141" s="130"/>
      <c r="X141" s="115" t="str">
        <f t="shared" si="6"/>
        <v/>
      </c>
      <c r="Y141" s="116"/>
      <c r="Z141" s="116"/>
      <c r="AA141" s="116"/>
      <c r="AB141" s="116"/>
      <c r="AC141" s="116" t="str">
        <f t="shared" si="7"/>
        <v/>
      </c>
      <c r="AD141" s="116"/>
      <c r="AE141" s="116"/>
      <c r="AF141" s="116"/>
      <c r="AG141" s="116"/>
      <c r="AH141" s="117"/>
      <c r="AI141" s="118"/>
      <c r="AJ141" s="118"/>
      <c r="AK141" s="131"/>
      <c r="AL141" s="132"/>
      <c r="AM141" s="132"/>
      <c r="AN141" s="132"/>
      <c r="AO141" s="133"/>
      <c r="AP141" s="120" t="str">
        <f t="shared" si="8"/>
        <v/>
      </c>
      <c r="AQ141" s="120"/>
      <c r="AR141" s="121"/>
      <c r="AS141" s="122"/>
      <c r="AT141" s="122"/>
      <c r="AU141" s="122"/>
      <c r="AV141" s="123"/>
      <c r="AW141" s="12"/>
      <c r="BG141" s="124">
        <f t="shared" si="5"/>
        <v>120</v>
      </c>
      <c r="BH141" s="94"/>
    </row>
    <row r="142" spans="7:60" ht="20.100000000000001" customHeight="1">
      <c r="G142" s="12"/>
      <c r="H142" s="60">
        <v>96</v>
      </c>
      <c r="I142" s="60"/>
      <c r="J142" s="114" t="s">
        <v>67</v>
      </c>
      <c r="K142" s="114"/>
      <c r="L142" s="114"/>
      <c r="M142" s="114"/>
      <c r="N142" s="114"/>
      <c r="O142" s="126"/>
      <c r="P142" s="127"/>
      <c r="Q142" s="127"/>
      <c r="R142" s="128"/>
      <c r="S142" s="129"/>
      <c r="T142" s="127"/>
      <c r="U142" s="127"/>
      <c r="V142" s="127"/>
      <c r="W142" s="130"/>
      <c r="X142" s="115" t="str">
        <f t="shared" si="6"/>
        <v/>
      </c>
      <c r="Y142" s="116"/>
      <c r="Z142" s="116"/>
      <c r="AA142" s="116"/>
      <c r="AB142" s="116"/>
      <c r="AC142" s="116" t="str">
        <f t="shared" si="7"/>
        <v/>
      </c>
      <c r="AD142" s="116"/>
      <c r="AE142" s="116"/>
      <c r="AF142" s="116"/>
      <c r="AG142" s="116"/>
      <c r="AH142" s="117"/>
      <c r="AI142" s="118"/>
      <c r="AJ142" s="118"/>
      <c r="AK142" s="131"/>
      <c r="AL142" s="132"/>
      <c r="AM142" s="132"/>
      <c r="AN142" s="132"/>
      <c r="AO142" s="133"/>
      <c r="AP142" s="120" t="str">
        <f t="shared" si="8"/>
        <v/>
      </c>
      <c r="AQ142" s="120"/>
      <c r="AR142" s="121"/>
      <c r="AS142" s="122"/>
      <c r="AT142" s="122"/>
      <c r="AU142" s="122"/>
      <c r="AV142" s="123"/>
      <c r="AW142" s="12"/>
      <c r="BG142" s="124">
        <f t="shared" si="5"/>
        <v>120</v>
      </c>
      <c r="BH142" s="94"/>
    </row>
    <row r="143" spans="7:60" ht="20.100000000000001" customHeight="1">
      <c r="G143" s="12"/>
      <c r="H143" s="60">
        <v>97</v>
      </c>
      <c r="I143" s="60"/>
      <c r="J143" s="114" t="s">
        <v>67</v>
      </c>
      <c r="K143" s="114"/>
      <c r="L143" s="114"/>
      <c r="M143" s="114"/>
      <c r="N143" s="114"/>
      <c r="O143" s="126"/>
      <c r="P143" s="127"/>
      <c r="Q143" s="127"/>
      <c r="R143" s="128"/>
      <c r="S143" s="129"/>
      <c r="T143" s="127"/>
      <c r="U143" s="127"/>
      <c r="V143" s="127"/>
      <c r="W143" s="130"/>
      <c r="X143" s="115" t="str">
        <f t="shared" si="6"/>
        <v/>
      </c>
      <c r="Y143" s="116"/>
      <c r="Z143" s="116"/>
      <c r="AA143" s="116"/>
      <c r="AB143" s="116"/>
      <c r="AC143" s="116" t="str">
        <f t="shared" si="7"/>
        <v/>
      </c>
      <c r="AD143" s="116"/>
      <c r="AE143" s="116"/>
      <c r="AF143" s="116"/>
      <c r="AG143" s="116"/>
      <c r="AH143" s="117"/>
      <c r="AI143" s="118"/>
      <c r="AJ143" s="118"/>
      <c r="AK143" s="131"/>
      <c r="AL143" s="132"/>
      <c r="AM143" s="132"/>
      <c r="AN143" s="132"/>
      <c r="AO143" s="133"/>
      <c r="AP143" s="120" t="str">
        <f t="shared" si="8"/>
        <v/>
      </c>
      <c r="AQ143" s="120"/>
      <c r="AR143" s="121"/>
      <c r="AS143" s="122"/>
      <c r="AT143" s="122"/>
      <c r="AU143" s="122"/>
      <c r="AV143" s="123"/>
      <c r="AW143" s="12"/>
      <c r="BG143" s="124">
        <f t="shared" si="5"/>
        <v>120</v>
      </c>
      <c r="BH143" s="94"/>
    </row>
    <row r="144" spans="7:60" ht="20.100000000000001" customHeight="1">
      <c r="G144" s="12"/>
      <c r="H144" s="60">
        <v>98</v>
      </c>
      <c r="I144" s="60"/>
      <c r="J144" s="114" t="s">
        <v>67</v>
      </c>
      <c r="K144" s="114"/>
      <c r="L144" s="114"/>
      <c r="M144" s="114"/>
      <c r="N144" s="114"/>
      <c r="O144" s="126"/>
      <c r="P144" s="127"/>
      <c r="Q144" s="127"/>
      <c r="R144" s="128"/>
      <c r="S144" s="129"/>
      <c r="T144" s="127"/>
      <c r="U144" s="127"/>
      <c r="V144" s="127"/>
      <c r="W144" s="130"/>
      <c r="X144" s="115" t="str">
        <f t="shared" si="6"/>
        <v/>
      </c>
      <c r="Y144" s="116"/>
      <c r="Z144" s="116"/>
      <c r="AA144" s="116"/>
      <c r="AB144" s="116"/>
      <c r="AC144" s="116" t="str">
        <f t="shared" si="7"/>
        <v/>
      </c>
      <c r="AD144" s="116"/>
      <c r="AE144" s="116"/>
      <c r="AF144" s="116"/>
      <c r="AG144" s="116"/>
      <c r="AH144" s="117"/>
      <c r="AI144" s="118"/>
      <c r="AJ144" s="118"/>
      <c r="AK144" s="131"/>
      <c r="AL144" s="132"/>
      <c r="AM144" s="132"/>
      <c r="AN144" s="132"/>
      <c r="AO144" s="133"/>
      <c r="AP144" s="120" t="str">
        <f t="shared" si="8"/>
        <v/>
      </c>
      <c r="AQ144" s="120"/>
      <c r="AR144" s="121"/>
      <c r="AS144" s="122"/>
      <c r="AT144" s="122"/>
      <c r="AU144" s="122"/>
      <c r="AV144" s="123"/>
      <c r="AW144" s="12"/>
      <c r="BG144" s="124">
        <f t="shared" si="5"/>
        <v>120</v>
      </c>
      <c r="BH144" s="94"/>
    </row>
    <row r="145" spans="7:60" ht="20.100000000000001" customHeight="1">
      <c r="G145" s="12"/>
      <c r="H145" s="60">
        <v>99</v>
      </c>
      <c r="I145" s="60"/>
      <c r="J145" s="114" t="s">
        <v>67</v>
      </c>
      <c r="K145" s="114"/>
      <c r="L145" s="114"/>
      <c r="M145" s="114"/>
      <c r="N145" s="114"/>
      <c r="O145" s="126"/>
      <c r="P145" s="127"/>
      <c r="Q145" s="127"/>
      <c r="R145" s="128"/>
      <c r="S145" s="129"/>
      <c r="T145" s="127"/>
      <c r="U145" s="127"/>
      <c r="V145" s="127"/>
      <c r="W145" s="130"/>
      <c r="X145" s="115" t="str">
        <f t="shared" si="6"/>
        <v/>
      </c>
      <c r="Y145" s="116"/>
      <c r="Z145" s="116"/>
      <c r="AA145" s="116"/>
      <c r="AB145" s="116"/>
      <c r="AC145" s="116" t="str">
        <f t="shared" si="7"/>
        <v/>
      </c>
      <c r="AD145" s="116"/>
      <c r="AE145" s="116"/>
      <c r="AF145" s="116"/>
      <c r="AG145" s="116"/>
      <c r="AH145" s="117"/>
      <c r="AI145" s="118"/>
      <c r="AJ145" s="118"/>
      <c r="AK145" s="131"/>
      <c r="AL145" s="132"/>
      <c r="AM145" s="132"/>
      <c r="AN145" s="132"/>
      <c r="AO145" s="133"/>
      <c r="AP145" s="120" t="str">
        <f t="shared" si="8"/>
        <v/>
      </c>
      <c r="AQ145" s="120"/>
      <c r="AR145" s="121"/>
      <c r="AS145" s="122"/>
      <c r="AT145" s="122"/>
      <c r="AU145" s="122"/>
      <c r="AV145" s="123"/>
      <c r="AW145" s="12"/>
      <c r="BG145" s="124">
        <f t="shared" si="5"/>
        <v>120</v>
      </c>
      <c r="BH145" s="94"/>
    </row>
    <row r="146" spans="7:60" ht="20.100000000000001" customHeight="1">
      <c r="G146" s="12"/>
      <c r="H146" s="60">
        <v>100</v>
      </c>
      <c r="I146" s="60"/>
      <c r="J146" s="114" t="s">
        <v>67</v>
      </c>
      <c r="K146" s="114"/>
      <c r="L146" s="114"/>
      <c r="M146" s="114"/>
      <c r="N146" s="114"/>
      <c r="O146" s="126"/>
      <c r="P146" s="127"/>
      <c r="Q146" s="127"/>
      <c r="R146" s="128"/>
      <c r="S146" s="129"/>
      <c r="T146" s="127"/>
      <c r="U146" s="127"/>
      <c r="V146" s="127"/>
      <c r="W146" s="130"/>
      <c r="X146" s="115" t="str">
        <f t="shared" si="6"/>
        <v/>
      </c>
      <c r="Y146" s="116"/>
      <c r="Z146" s="116"/>
      <c r="AA146" s="116"/>
      <c r="AB146" s="116"/>
      <c r="AC146" s="116" t="str">
        <f t="shared" si="7"/>
        <v/>
      </c>
      <c r="AD146" s="116"/>
      <c r="AE146" s="116"/>
      <c r="AF146" s="116"/>
      <c r="AG146" s="116"/>
      <c r="AH146" s="117"/>
      <c r="AI146" s="118"/>
      <c r="AJ146" s="118"/>
      <c r="AK146" s="131"/>
      <c r="AL146" s="132"/>
      <c r="AM146" s="132"/>
      <c r="AN146" s="132"/>
      <c r="AO146" s="133"/>
      <c r="AP146" s="120" t="str">
        <f t="shared" si="8"/>
        <v/>
      </c>
      <c r="AQ146" s="120"/>
      <c r="AR146" s="121"/>
      <c r="AS146" s="122"/>
      <c r="AT146" s="122"/>
      <c r="AU146" s="122"/>
      <c r="AV146" s="123"/>
      <c r="AW146" s="12"/>
      <c r="BG146" s="124">
        <f t="shared" si="5"/>
        <v>120</v>
      </c>
      <c r="BH146" s="94"/>
    </row>
    <row r="147" spans="7:60" ht="20.100000000000001" customHeight="1">
      <c r="G147" s="12"/>
      <c r="H147" s="60">
        <v>101</v>
      </c>
      <c r="I147" s="60"/>
      <c r="J147" s="114" t="s">
        <v>67</v>
      </c>
      <c r="K147" s="114"/>
      <c r="L147" s="114"/>
      <c r="M147" s="114"/>
      <c r="N147" s="114"/>
      <c r="O147" s="126"/>
      <c r="P147" s="127"/>
      <c r="Q147" s="127"/>
      <c r="R147" s="128"/>
      <c r="S147" s="129"/>
      <c r="T147" s="127"/>
      <c r="U147" s="127"/>
      <c r="V147" s="127"/>
      <c r="W147" s="130"/>
      <c r="X147" s="115" t="str">
        <f t="shared" si="6"/>
        <v/>
      </c>
      <c r="Y147" s="116"/>
      <c r="Z147" s="116"/>
      <c r="AA147" s="116"/>
      <c r="AB147" s="116"/>
      <c r="AC147" s="116" t="str">
        <f t="shared" si="7"/>
        <v/>
      </c>
      <c r="AD147" s="116"/>
      <c r="AE147" s="116"/>
      <c r="AF147" s="116"/>
      <c r="AG147" s="116"/>
      <c r="AH147" s="117"/>
      <c r="AI147" s="118"/>
      <c r="AJ147" s="118"/>
      <c r="AK147" s="131"/>
      <c r="AL147" s="132"/>
      <c r="AM147" s="132"/>
      <c r="AN147" s="132"/>
      <c r="AO147" s="133"/>
      <c r="AP147" s="120" t="str">
        <f t="shared" si="8"/>
        <v/>
      </c>
      <c r="AQ147" s="120"/>
      <c r="AR147" s="121"/>
      <c r="AS147" s="122"/>
      <c r="AT147" s="122"/>
      <c r="AU147" s="122"/>
      <c r="AV147" s="123"/>
      <c r="AW147" s="12"/>
      <c r="BG147" s="124">
        <f t="shared" si="5"/>
        <v>120</v>
      </c>
      <c r="BH147" s="94"/>
    </row>
    <row r="148" spans="7:60" ht="20.100000000000001" customHeight="1">
      <c r="G148" s="12"/>
      <c r="H148" s="60">
        <v>102</v>
      </c>
      <c r="I148" s="60"/>
      <c r="J148" s="114" t="s">
        <v>67</v>
      </c>
      <c r="K148" s="114"/>
      <c r="L148" s="114"/>
      <c r="M148" s="114"/>
      <c r="N148" s="114"/>
      <c r="O148" s="126"/>
      <c r="P148" s="127"/>
      <c r="Q148" s="127"/>
      <c r="R148" s="128"/>
      <c r="S148" s="129"/>
      <c r="T148" s="127"/>
      <c r="U148" s="127"/>
      <c r="V148" s="127"/>
      <c r="W148" s="130"/>
      <c r="X148" s="115" t="str">
        <f t="shared" si="6"/>
        <v/>
      </c>
      <c r="Y148" s="116"/>
      <c r="Z148" s="116"/>
      <c r="AA148" s="116"/>
      <c r="AB148" s="116"/>
      <c r="AC148" s="116" t="str">
        <f t="shared" si="7"/>
        <v/>
      </c>
      <c r="AD148" s="116"/>
      <c r="AE148" s="116"/>
      <c r="AF148" s="116"/>
      <c r="AG148" s="116"/>
      <c r="AH148" s="117"/>
      <c r="AI148" s="118"/>
      <c r="AJ148" s="118"/>
      <c r="AK148" s="131"/>
      <c r="AL148" s="132"/>
      <c r="AM148" s="132"/>
      <c r="AN148" s="132"/>
      <c r="AO148" s="133"/>
      <c r="AP148" s="120" t="str">
        <f t="shared" si="8"/>
        <v/>
      </c>
      <c r="AQ148" s="120"/>
      <c r="AR148" s="121"/>
      <c r="AS148" s="122"/>
      <c r="AT148" s="122"/>
      <c r="AU148" s="122"/>
      <c r="AV148" s="123"/>
      <c r="AW148" s="12"/>
      <c r="BG148" s="124">
        <f t="shared" si="5"/>
        <v>120</v>
      </c>
      <c r="BH148" s="94"/>
    </row>
    <row r="149" spans="7:60" ht="20.100000000000001" customHeight="1">
      <c r="G149" s="12"/>
      <c r="H149" s="60">
        <v>103</v>
      </c>
      <c r="I149" s="60"/>
      <c r="J149" s="114" t="s">
        <v>67</v>
      </c>
      <c r="K149" s="114"/>
      <c r="L149" s="114"/>
      <c r="M149" s="114"/>
      <c r="N149" s="114"/>
      <c r="O149" s="126"/>
      <c r="P149" s="127"/>
      <c r="Q149" s="127"/>
      <c r="R149" s="128"/>
      <c r="S149" s="129"/>
      <c r="T149" s="127"/>
      <c r="U149" s="127"/>
      <c r="V149" s="127"/>
      <c r="W149" s="130"/>
      <c r="X149" s="115" t="str">
        <f t="shared" si="6"/>
        <v/>
      </c>
      <c r="Y149" s="116"/>
      <c r="Z149" s="116"/>
      <c r="AA149" s="116"/>
      <c r="AB149" s="116"/>
      <c r="AC149" s="116" t="str">
        <f t="shared" si="7"/>
        <v/>
      </c>
      <c r="AD149" s="116"/>
      <c r="AE149" s="116"/>
      <c r="AF149" s="116"/>
      <c r="AG149" s="116"/>
      <c r="AH149" s="117"/>
      <c r="AI149" s="118"/>
      <c r="AJ149" s="118"/>
      <c r="AK149" s="131"/>
      <c r="AL149" s="132"/>
      <c r="AM149" s="132"/>
      <c r="AN149" s="132"/>
      <c r="AO149" s="133"/>
      <c r="AP149" s="120" t="str">
        <f t="shared" si="8"/>
        <v/>
      </c>
      <c r="AQ149" s="120"/>
      <c r="AR149" s="121"/>
      <c r="AS149" s="122"/>
      <c r="AT149" s="122"/>
      <c r="AU149" s="122"/>
      <c r="AV149" s="123"/>
      <c r="AW149" s="12"/>
      <c r="BG149" s="124">
        <f t="shared" si="5"/>
        <v>120</v>
      </c>
      <c r="BH149" s="94"/>
    </row>
    <row r="150" spans="7:60" ht="20.100000000000001" customHeight="1">
      <c r="G150" s="12"/>
      <c r="H150" s="60">
        <v>104</v>
      </c>
      <c r="I150" s="60"/>
      <c r="J150" s="114" t="s">
        <v>67</v>
      </c>
      <c r="K150" s="114"/>
      <c r="L150" s="114"/>
      <c r="M150" s="114"/>
      <c r="N150" s="114"/>
      <c r="O150" s="126"/>
      <c r="P150" s="127"/>
      <c r="Q150" s="127"/>
      <c r="R150" s="128"/>
      <c r="S150" s="129"/>
      <c r="T150" s="127"/>
      <c r="U150" s="127"/>
      <c r="V150" s="127"/>
      <c r="W150" s="130"/>
      <c r="X150" s="115" t="str">
        <f t="shared" si="6"/>
        <v/>
      </c>
      <c r="Y150" s="116"/>
      <c r="Z150" s="116"/>
      <c r="AA150" s="116"/>
      <c r="AB150" s="116"/>
      <c r="AC150" s="116" t="str">
        <f t="shared" si="7"/>
        <v/>
      </c>
      <c r="AD150" s="116"/>
      <c r="AE150" s="116"/>
      <c r="AF150" s="116"/>
      <c r="AG150" s="116"/>
      <c r="AH150" s="117"/>
      <c r="AI150" s="118"/>
      <c r="AJ150" s="118"/>
      <c r="AK150" s="131"/>
      <c r="AL150" s="132"/>
      <c r="AM150" s="132"/>
      <c r="AN150" s="132"/>
      <c r="AO150" s="133"/>
      <c r="AP150" s="120" t="str">
        <f t="shared" si="8"/>
        <v/>
      </c>
      <c r="AQ150" s="120"/>
      <c r="AR150" s="121"/>
      <c r="AS150" s="122"/>
      <c r="AT150" s="122"/>
      <c r="AU150" s="122"/>
      <c r="AV150" s="123"/>
      <c r="AW150" s="12"/>
      <c r="BG150" s="124">
        <f t="shared" si="5"/>
        <v>120</v>
      </c>
      <c r="BH150" s="94"/>
    </row>
    <row r="151" spans="7:60" ht="20.100000000000001" customHeight="1">
      <c r="G151" s="12"/>
      <c r="H151" s="60">
        <v>105</v>
      </c>
      <c r="I151" s="60"/>
      <c r="J151" s="114" t="s">
        <v>67</v>
      </c>
      <c r="K151" s="114"/>
      <c r="L151" s="114"/>
      <c r="M151" s="114"/>
      <c r="N151" s="114"/>
      <c r="O151" s="126"/>
      <c r="P151" s="127"/>
      <c r="Q151" s="127"/>
      <c r="R151" s="128"/>
      <c r="S151" s="129"/>
      <c r="T151" s="127"/>
      <c r="U151" s="127"/>
      <c r="V151" s="127"/>
      <c r="W151" s="130"/>
      <c r="X151" s="115" t="str">
        <f t="shared" ref="X151:X153" si="9">PHONETIC(O151)</f>
        <v/>
      </c>
      <c r="Y151" s="116"/>
      <c r="Z151" s="116"/>
      <c r="AA151" s="116"/>
      <c r="AB151" s="116"/>
      <c r="AC151" s="116" t="str">
        <f t="shared" ref="AC151:AC153" si="10">PHONETIC(S151)</f>
        <v/>
      </c>
      <c r="AD151" s="116"/>
      <c r="AE151" s="116"/>
      <c r="AF151" s="116"/>
      <c r="AG151" s="116"/>
      <c r="AH151" s="117"/>
      <c r="AI151" s="118"/>
      <c r="AJ151" s="118"/>
      <c r="AK151" s="131"/>
      <c r="AL151" s="132"/>
      <c r="AM151" s="132"/>
      <c r="AN151" s="132"/>
      <c r="AO151" s="133"/>
      <c r="AP151" s="120" t="str">
        <f t="shared" ref="AP151:AP153" si="11">IF(AK151="","",VLOOKUP(BG151,$BA$49:$BB$56,2,TRUE))</f>
        <v/>
      </c>
      <c r="AQ151" s="120"/>
      <c r="AR151" s="121"/>
      <c r="AS151" s="122"/>
      <c r="AT151" s="122"/>
      <c r="AU151" s="122"/>
      <c r="AV151" s="123"/>
      <c r="AW151" s="12"/>
      <c r="BG151" s="124">
        <f t="shared" si="5"/>
        <v>120</v>
      </c>
      <c r="BH151" s="94"/>
    </row>
    <row r="152" spans="7:60" ht="20.100000000000001" customHeight="1">
      <c r="G152" s="12"/>
      <c r="H152" s="60">
        <v>106</v>
      </c>
      <c r="I152" s="60"/>
      <c r="J152" s="114" t="s">
        <v>67</v>
      </c>
      <c r="K152" s="114"/>
      <c r="L152" s="114"/>
      <c r="M152" s="114"/>
      <c r="N152" s="114"/>
      <c r="O152" s="126"/>
      <c r="P152" s="127"/>
      <c r="Q152" s="127"/>
      <c r="R152" s="128"/>
      <c r="S152" s="129"/>
      <c r="T152" s="127"/>
      <c r="U152" s="127"/>
      <c r="V152" s="127"/>
      <c r="W152" s="130"/>
      <c r="X152" s="115" t="str">
        <f t="shared" si="9"/>
        <v/>
      </c>
      <c r="Y152" s="116"/>
      <c r="Z152" s="116"/>
      <c r="AA152" s="116"/>
      <c r="AB152" s="116"/>
      <c r="AC152" s="116" t="str">
        <f t="shared" si="10"/>
        <v/>
      </c>
      <c r="AD152" s="116"/>
      <c r="AE152" s="116"/>
      <c r="AF152" s="116"/>
      <c r="AG152" s="116"/>
      <c r="AH152" s="117"/>
      <c r="AI152" s="118"/>
      <c r="AJ152" s="118"/>
      <c r="AK152" s="131"/>
      <c r="AL152" s="132"/>
      <c r="AM152" s="132"/>
      <c r="AN152" s="132"/>
      <c r="AO152" s="133"/>
      <c r="AP152" s="120" t="str">
        <f t="shared" si="11"/>
        <v/>
      </c>
      <c r="AQ152" s="120"/>
      <c r="AR152" s="121"/>
      <c r="AS152" s="122"/>
      <c r="AT152" s="122"/>
      <c r="AU152" s="122"/>
      <c r="AV152" s="123"/>
      <c r="AW152" s="12"/>
      <c r="BG152" s="124">
        <f t="shared" si="5"/>
        <v>120</v>
      </c>
      <c r="BH152" s="94"/>
    </row>
    <row r="153" spans="7:60" ht="20.100000000000001" customHeight="1">
      <c r="G153" s="12"/>
      <c r="H153" s="60">
        <v>107</v>
      </c>
      <c r="I153" s="60"/>
      <c r="J153" s="114" t="s">
        <v>67</v>
      </c>
      <c r="K153" s="114"/>
      <c r="L153" s="114"/>
      <c r="M153" s="114"/>
      <c r="N153" s="114"/>
      <c r="O153" s="126"/>
      <c r="P153" s="127"/>
      <c r="Q153" s="127"/>
      <c r="R153" s="128"/>
      <c r="S153" s="129"/>
      <c r="T153" s="127"/>
      <c r="U153" s="127"/>
      <c r="V153" s="127"/>
      <c r="W153" s="130"/>
      <c r="X153" s="115" t="str">
        <f t="shared" si="9"/>
        <v/>
      </c>
      <c r="Y153" s="116"/>
      <c r="Z153" s="116"/>
      <c r="AA153" s="116"/>
      <c r="AB153" s="116"/>
      <c r="AC153" s="116" t="str">
        <f t="shared" si="10"/>
        <v/>
      </c>
      <c r="AD153" s="116"/>
      <c r="AE153" s="116"/>
      <c r="AF153" s="116"/>
      <c r="AG153" s="116"/>
      <c r="AH153" s="117"/>
      <c r="AI153" s="118"/>
      <c r="AJ153" s="118"/>
      <c r="AK153" s="131"/>
      <c r="AL153" s="132"/>
      <c r="AM153" s="132"/>
      <c r="AN153" s="132"/>
      <c r="AO153" s="133"/>
      <c r="AP153" s="120" t="str">
        <f t="shared" si="11"/>
        <v/>
      </c>
      <c r="AQ153" s="120"/>
      <c r="AR153" s="121"/>
      <c r="AS153" s="122"/>
      <c r="AT153" s="122"/>
      <c r="AU153" s="122"/>
      <c r="AV153" s="123"/>
      <c r="AW153" s="12"/>
      <c r="BG153" s="124">
        <f t="shared" si="5"/>
        <v>120</v>
      </c>
      <c r="BH153" s="94"/>
    </row>
    <row r="154" spans="7:60" ht="15" customHeight="1">
      <c r="G154" s="12"/>
      <c r="H154" s="4" t="s">
        <v>50</v>
      </c>
      <c r="AW154" s="12"/>
    </row>
    <row r="155" spans="7:60" ht="15" customHeight="1"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</row>
    <row r="165" spans="7:54" ht="15" customHeight="1">
      <c r="G165" s="12"/>
      <c r="H165" s="46" t="s">
        <v>62</v>
      </c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12"/>
    </row>
    <row r="166" spans="7:54" ht="15" customHeight="1">
      <c r="G166" s="12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12"/>
    </row>
    <row r="167" spans="7:54" ht="15" customHeight="1">
      <c r="G167" s="12"/>
      <c r="H167" s="136" t="s">
        <v>70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2"/>
    </row>
    <row r="168" spans="7:54" ht="15" customHeight="1">
      <c r="G168" s="12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2"/>
    </row>
    <row r="169" spans="7:54" ht="15" customHeight="1">
      <c r="G169" s="12"/>
      <c r="H169" s="149" t="s">
        <v>78</v>
      </c>
      <c r="I169" s="149"/>
      <c r="J169" s="149"/>
      <c r="K169" s="149"/>
      <c r="L169" s="149"/>
      <c r="M169" s="150" t="str">
        <f>M12</f>
        <v>　</v>
      </c>
      <c r="N169" s="149"/>
      <c r="O169" s="149"/>
      <c r="P169" s="149"/>
      <c r="Q169" s="14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37" t="s">
        <v>45</v>
      </c>
      <c r="AI169" s="137"/>
      <c r="AJ169" s="137"/>
      <c r="AK169" s="138"/>
      <c r="AL169" s="139" t="str">
        <f>IF(M15="","",M15)</f>
        <v/>
      </c>
      <c r="AM169" s="140"/>
      <c r="AN169" s="140"/>
      <c r="AO169" s="140"/>
      <c r="AP169" s="140"/>
      <c r="AQ169" s="140"/>
      <c r="AR169" s="12"/>
    </row>
    <row r="170" spans="7:54" ht="15" customHeight="1">
      <c r="G170" s="12"/>
      <c r="H170" s="141"/>
      <c r="I170" s="142"/>
      <c r="J170" s="143" t="s">
        <v>11</v>
      </c>
      <c r="K170" s="144"/>
      <c r="L170" s="145"/>
      <c r="M170" s="146" t="str">
        <f>IF(M20="","",M20)</f>
        <v/>
      </c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7"/>
      <c r="AC170" s="141"/>
      <c r="AD170" s="142"/>
      <c r="AE170" s="143" t="s">
        <v>11</v>
      </c>
      <c r="AF170" s="144"/>
      <c r="AG170" s="145"/>
      <c r="AH170" s="148" t="str">
        <f>IF(AH20="","",AH20)</f>
        <v/>
      </c>
      <c r="AI170" s="146"/>
      <c r="AJ170" s="146"/>
      <c r="AK170" s="146"/>
      <c r="AL170" s="146"/>
      <c r="AM170" s="146"/>
      <c r="AN170" s="146"/>
      <c r="AO170" s="146"/>
      <c r="AP170" s="146"/>
      <c r="AQ170" s="147"/>
      <c r="AR170" s="12"/>
    </row>
    <row r="171" spans="7:54" ht="12.6" customHeight="1">
      <c r="G171" s="12"/>
      <c r="H171" s="151" t="s">
        <v>0</v>
      </c>
      <c r="I171" s="152"/>
      <c r="J171" s="152"/>
      <c r="K171" s="152"/>
      <c r="L171" s="153"/>
      <c r="M171" s="157" t="str">
        <f>IF(M21="","",M21)</f>
        <v/>
      </c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8"/>
      <c r="AC171" s="151" t="s">
        <v>42</v>
      </c>
      <c r="AD171" s="152"/>
      <c r="AE171" s="152"/>
      <c r="AF171" s="152"/>
      <c r="AG171" s="153"/>
      <c r="AH171" s="161" t="str">
        <f>IF(AH21="","",AH21)</f>
        <v/>
      </c>
      <c r="AI171" s="157"/>
      <c r="AJ171" s="157"/>
      <c r="AK171" s="157"/>
      <c r="AL171" s="157"/>
      <c r="AM171" s="157"/>
      <c r="AN171" s="157"/>
      <c r="AO171" s="157"/>
      <c r="AP171" s="157"/>
      <c r="AQ171" s="158"/>
      <c r="AR171" s="12"/>
    </row>
    <row r="172" spans="7:54" ht="12.6" customHeight="1">
      <c r="G172" s="12"/>
      <c r="H172" s="154"/>
      <c r="I172" s="155"/>
      <c r="J172" s="155"/>
      <c r="K172" s="155"/>
      <c r="L172" s="156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60"/>
      <c r="AC172" s="154"/>
      <c r="AD172" s="155"/>
      <c r="AE172" s="155"/>
      <c r="AF172" s="155"/>
      <c r="AG172" s="156"/>
      <c r="AH172" s="162"/>
      <c r="AI172" s="159"/>
      <c r="AJ172" s="159"/>
      <c r="AK172" s="159"/>
      <c r="AL172" s="159"/>
      <c r="AM172" s="159"/>
      <c r="AN172" s="159"/>
      <c r="AO172" s="159"/>
      <c r="AP172" s="159"/>
      <c r="AQ172" s="160"/>
      <c r="AR172" s="12"/>
    </row>
    <row r="173" spans="7:54" ht="15" customHeight="1">
      <c r="G173" s="12"/>
      <c r="H173" s="163"/>
      <c r="I173" s="164"/>
      <c r="J173" s="165" t="s">
        <v>11</v>
      </c>
      <c r="K173" s="166"/>
      <c r="L173" s="167"/>
      <c r="M173" s="146" t="str">
        <f>IF(ISBLANK(M28),"",CONCATENATE(M28,"　",R28))</f>
        <v>　</v>
      </c>
      <c r="N173" s="146"/>
      <c r="O173" s="146"/>
      <c r="P173" s="146"/>
      <c r="Q173" s="146"/>
      <c r="R173" s="146"/>
      <c r="S173" s="147"/>
      <c r="T173" s="168" t="s">
        <v>44</v>
      </c>
      <c r="U173" s="137"/>
      <c r="V173" s="137"/>
      <c r="W173" s="137"/>
      <c r="X173" s="169"/>
      <c r="Y173" s="170" t="str">
        <f>IF(AC28="","",AC28)</f>
        <v/>
      </c>
      <c r="Z173" s="137"/>
      <c r="AA173" s="137"/>
      <c r="AB173" s="137"/>
      <c r="AC173" s="137"/>
      <c r="AD173" s="137"/>
      <c r="AE173" s="137"/>
      <c r="AF173" s="137"/>
      <c r="AG173" s="137" t="s">
        <v>13</v>
      </c>
      <c r="AH173" s="137"/>
      <c r="AI173" s="137"/>
      <c r="AJ173" s="169"/>
      <c r="AK173" s="171" t="str">
        <f>IF(M24="","",M24)</f>
        <v/>
      </c>
      <c r="AL173" s="137"/>
      <c r="AM173" s="137"/>
      <c r="AN173" s="137"/>
      <c r="AO173" s="137"/>
      <c r="AP173" s="137"/>
      <c r="AQ173" s="137"/>
      <c r="AR173" s="12"/>
      <c r="AW173" s="6"/>
      <c r="AX173" s="6"/>
      <c r="BA173" s="2"/>
      <c r="BB173" s="2"/>
    </row>
    <row r="174" spans="7:54" ht="15" customHeight="1">
      <c r="G174" s="12"/>
      <c r="H174" s="172" t="s">
        <v>17</v>
      </c>
      <c r="I174" s="173"/>
      <c r="J174" s="173"/>
      <c r="K174" s="173"/>
      <c r="L174" s="174"/>
      <c r="M174" s="157" t="str">
        <f>IF(ISBLANK(M29),"",CONCATENATE(M29,"　",R29))</f>
        <v/>
      </c>
      <c r="N174" s="157"/>
      <c r="O174" s="157"/>
      <c r="P174" s="157"/>
      <c r="Q174" s="157"/>
      <c r="R174" s="157"/>
      <c r="S174" s="158"/>
      <c r="T174" s="137"/>
      <c r="U174" s="137"/>
      <c r="V174" s="137"/>
      <c r="W174" s="137"/>
      <c r="X174" s="169"/>
      <c r="Y174" s="171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69"/>
      <c r="AK174" s="171"/>
      <c r="AL174" s="137"/>
      <c r="AM174" s="137"/>
      <c r="AN174" s="137"/>
      <c r="AO174" s="137"/>
      <c r="AP174" s="137"/>
      <c r="AQ174" s="137"/>
      <c r="AR174" s="12"/>
      <c r="AW174" s="6"/>
      <c r="AX174" s="6"/>
      <c r="BA174" s="2"/>
      <c r="BB174" s="2"/>
    </row>
    <row r="175" spans="7:54" ht="15" customHeight="1">
      <c r="G175" s="12"/>
      <c r="H175" s="175"/>
      <c r="I175" s="176"/>
      <c r="J175" s="176"/>
      <c r="K175" s="176"/>
      <c r="L175" s="177"/>
      <c r="M175" s="159"/>
      <c r="N175" s="159"/>
      <c r="O175" s="159"/>
      <c r="P175" s="159"/>
      <c r="Q175" s="159"/>
      <c r="R175" s="159"/>
      <c r="S175" s="160"/>
      <c r="T175" s="137"/>
      <c r="U175" s="137"/>
      <c r="V175" s="137"/>
      <c r="W175" s="137"/>
      <c r="X175" s="169"/>
      <c r="Y175" s="171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69"/>
      <c r="AK175" s="171"/>
      <c r="AL175" s="137"/>
      <c r="AM175" s="137"/>
      <c r="AN175" s="137"/>
      <c r="AO175" s="137"/>
      <c r="AP175" s="137"/>
      <c r="AQ175" s="137"/>
      <c r="AR175" s="12"/>
      <c r="AW175" s="6"/>
      <c r="AX175" s="6"/>
      <c r="BA175" s="2"/>
      <c r="BB175" s="2"/>
    </row>
    <row r="176" spans="7:54" ht="15" customHeight="1">
      <c r="G176" s="12"/>
      <c r="H176" s="141"/>
      <c r="I176" s="178"/>
      <c r="J176" s="144" t="s">
        <v>11</v>
      </c>
      <c r="K176" s="144"/>
      <c r="L176" s="179"/>
      <c r="M176" s="146" t="str">
        <f>IF(ISBLANK(M32),"",CONCATENATE(M32,"　",R32))</f>
        <v>　</v>
      </c>
      <c r="N176" s="146"/>
      <c r="O176" s="146"/>
      <c r="P176" s="146"/>
      <c r="Q176" s="146"/>
      <c r="R176" s="146"/>
      <c r="S176" s="147"/>
      <c r="T176" s="180" t="s">
        <v>48</v>
      </c>
      <c r="U176" s="181"/>
      <c r="V176" s="181"/>
      <c r="W176" s="181"/>
      <c r="X176" s="181"/>
      <c r="Y176" s="186" t="s">
        <v>43</v>
      </c>
      <c r="Z176" s="186"/>
      <c r="AA176" s="186"/>
      <c r="AB176" s="186"/>
      <c r="AC176" s="273" t="str">
        <f>IF(AC32="","",AC32)</f>
        <v/>
      </c>
      <c r="AD176" s="274"/>
      <c r="AE176" s="274"/>
      <c r="AF176" s="274"/>
      <c r="AG176" s="274"/>
      <c r="AH176" s="274"/>
      <c r="AI176" s="275"/>
      <c r="AJ176" s="190" t="s">
        <v>49</v>
      </c>
      <c r="AK176" s="191"/>
      <c r="AL176" s="194" t="str">
        <f>IF(AM35="","",AM35)</f>
        <v/>
      </c>
      <c r="AM176" s="194"/>
      <c r="AN176" s="194"/>
      <c r="AO176" s="194"/>
      <c r="AP176" s="194"/>
      <c r="AQ176" s="195"/>
      <c r="AR176" s="12"/>
      <c r="AS176" s="11"/>
      <c r="AT176" s="14"/>
      <c r="AU176" s="14"/>
      <c r="AV176" s="11"/>
      <c r="AW176" s="11"/>
      <c r="AX176" s="11"/>
      <c r="AY176" s="11"/>
      <c r="AZ176" s="11"/>
      <c r="BA176" s="2"/>
      <c r="BB176" s="2"/>
    </row>
    <row r="177" spans="7:54" ht="15" customHeight="1">
      <c r="G177" s="12"/>
      <c r="H177" s="151" t="s">
        <v>48</v>
      </c>
      <c r="I177" s="153"/>
      <c r="J177" s="198" t="s">
        <v>64</v>
      </c>
      <c r="K177" s="198"/>
      <c r="L177" s="199"/>
      <c r="M177" s="157" t="str">
        <f>IF(ISBLANK(M33),"",CONCATENATE(M33,"　",R33))</f>
        <v/>
      </c>
      <c r="N177" s="157"/>
      <c r="O177" s="157"/>
      <c r="P177" s="157"/>
      <c r="Q177" s="157"/>
      <c r="R177" s="157"/>
      <c r="S177" s="158"/>
      <c r="T177" s="182"/>
      <c r="U177" s="183"/>
      <c r="V177" s="183"/>
      <c r="W177" s="183"/>
      <c r="X177" s="183"/>
      <c r="Y177" s="203" t="s">
        <v>46</v>
      </c>
      <c r="Z177" s="203"/>
      <c r="AA177" s="203"/>
      <c r="AB177" s="203"/>
      <c r="AC177" s="298" t="str">
        <f>IF(M37="","",M37)</f>
        <v/>
      </c>
      <c r="AD177" s="299"/>
      <c r="AE177" s="299"/>
      <c r="AF177" s="299"/>
      <c r="AG177" s="299"/>
      <c r="AH177" s="299"/>
      <c r="AI177" s="300"/>
      <c r="AJ177" s="192"/>
      <c r="AK177" s="193"/>
      <c r="AL177" s="196"/>
      <c r="AM177" s="196"/>
      <c r="AN177" s="196"/>
      <c r="AO177" s="196"/>
      <c r="AP177" s="196"/>
      <c r="AQ177" s="197"/>
      <c r="AR177" s="12"/>
      <c r="AS177" s="11"/>
      <c r="AT177" s="14"/>
      <c r="AU177" s="14"/>
      <c r="AV177" s="11"/>
      <c r="AW177" s="11"/>
      <c r="AX177" s="11"/>
      <c r="AY177" s="11"/>
      <c r="AZ177" s="11"/>
      <c r="BA177" s="2"/>
      <c r="BB177" s="2"/>
    </row>
    <row r="178" spans="7:54" ht="15" customHeight="1">
      <c r="G178" s="12"/>
      <c r="H178" s="151"/>
      <c r="I178" s="153"/>
      <c r="J178" s="152"/>
      <c r="K178" s="152"/>
      <c r="L178" s="200"/>
      <c r="M178" s="201"/>
      <c r="N178" s="201"/>
      <c r="O178" s="201"/>
      <c r="P178" s="201"/>
      <c r="Q178" s="201"/>
      <c r="R178" s="201"/>
      <c r="S178" s="202"/>
      <c r="T178" s="184"/>
      <c r="U178" s="185"/>
      <c r="V178" s="185"/>
      <c r="W178" s="185"/>
      <c r="X178" s="185"/>
      <c r="Y178" s="207" t="s">
        <v>47</v>
      </c>
      <c r="Z178" s="207"/>
      <c r="AA178" s="207"/>
      <c r="AB178" s="207"/>
      <c r="AC178" s="301" t="str">
        <f>IF(AE37="","",AE37)</f>
        <v/>
      </c>
      <c r="AD178" s="302"/>
      <c r="AE178" s="302"/>
      <c r="AF178" s="302"/>
      <c r="AG178" s="302"/>
      <c r="AH178" s="302"/>
      <c r="AI178" s="303"/>
      <c r="AJ178" s="192"/>
      <c r="AK178" s="193"/>
      <c r="AL178" s="196"/>
      <c r="AM178" s="196"/>
      <c r="AN178" s="196"/>
      <c r="AO178" s="196"/>
      <c r="AP178" s="196"/>
      <c r="AQ178" s="197"/>
      <c r="AR178" s="12"/>
      <c r="AS178" s="11"/>
      <c r="AT178" s="14"/>
      <c r="AU178" s="14"/>
      <c r="AV178" s="11"/>
      <c r="AW178" s="11"/>
      <c r="AX178" s="11"/>
      <c r="BA178" s="2"/>
      <c r="BB178" s="2"/>
    </row>
    <row r="179" spans="7:54" ht="18" customHeight="1">
      <c r="G179" s="12"/>
      <c r="H179" s="151"/>
      <c r="I179" s="153"/>
      <c r="J179" s="211" t="s">
        <v>1</v>
      </c>
      <c r="K179" s="212"/>
      <c r="L179" s="213"/>
      <c r="M179" s="214" t="str">
        <f>IF(M35="","",M35)</f>
        <v/>
      </c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6"/>
      <c r="AR179" s="12"/>
      <c r="AS179" s="11"/>
      <c r="AT179" s="14"/>
      <c r="AU179" s="14"/>
      <c r="AV179" s="11"/>
      <c r="AW179" s="11"/>
      <c r="AX179" s="11"/>
      <c r="BA179" s="2"/>
      <c r="BB179" s="2"/>
    </row>
    <row r="180" spans="7:54" ht="18" customHeight="1">
      <c r="G180" s="12"/>
      <c r="H180" s="154"/>
      <c r="I180" s="156"/>
      <c r="J180" s="155" t="s">
        <v>65</v>
      </c>
      <c r="K180" s="155"/>
      <c r="L180" s="217"/>
      <c r="M180" s="218" t="str">
        <f>IF(M39="","",M39)</f>
        <v/>
      </c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19"/>
      <c r="AK180" s="219"/>
      <c r="AL180" s="219"/>
      <c r="AM180" s="219"/>
      <c r="AN180" s="219"/>
      <c r="AO180" s="219"/>
      <c r="AP180" s="219"/>
      <c r="AQ180" s="220"/>
      <c r="AR180" s="12"/>
      <c r="AS180" s="11"/>
      <c r="AT180" s="14"/>
      <c r="AU180" s="14"/>
      <c r="AV180" s="11"/>
      <c r="AW180" s="11"/>
      <c r="AX180" s="11"/>
      <c r="BA180" s="2"/>
      <c r="BB180" s="2"/>
    </row>
    <row r="181" spans="7:54" ht="15" customHeight="1">
      <c r="G181" s="12"/>
      <c r="H181" s="221" t="s">
        <v>26</v>
      </c>
      <c r="I181" s="222"/>
      <c r="J181" s="225" t="s">
        <v>74</v>
      </c>
      <c r="K181" s="225"/>
      <c r="L181" s="225"/>
      <c r="M181" s="225"/>
      <c r="N181" s="225"/>
      <c r="O181" s="227" t="s">
        <v>27</v>
      </c>
      <c r="P181" s="227"/>
      <c r="Q181" s="227"/>
      <c r="R181" s="227"/>
      <c r="S181" s="227"/>
      <c r="T181" s="227"/>
      <c r="U181" s="227" t="s">
        <v>30</v>
      </c>
      <c r="V181" s="227"/>
      <c r="W181" s="227"/>
      <c r="X181" s="227"/>
      <c r="Y181" s="227"/>
      <c r="Z181" s="227"/>
      <c r="AA181" s="227"/>
      <c r="AB181" s="227"/>
      <c r="AC181" s="227"/>
      <c r="AD181" s="222" t="s">
        <v>3</v>
      </c>
      <c r="AE181" s="222"/>
      <c r="AF181" s="225" t="s">
        <v>28</v>
      </c>
      <c r="AG181" s="222"/>
      <c r="AH181" s="222"/>
      <c r="AI181" s="222"/>
      <c r="AJ181" s="222"/>
      <c r="AK181" s="222" t="s">
        <v>4</v>
      </c>
      <c r="AL181" s="222"/>
      <c r="AM181" s="222" t="s">
        <v>29</v>
      </c>
      <c r="AN181" s="222"/>
      <c r="AO181" s="222"/>
      <c r="AP181" s="222"/>
      <c r="AQ181" s="229"/>
      <c r="AR181" s="13"/>
      <c r="AS181" s="15"/>
      <c r="BA181" s="2"/>
      <c r="BB181" s="2"/>
    </row>
    <row r="182" spans="7:54" ht="15" customHeight="1">
      <c r="G182" s="12"/>
      <c r="H182" s="223"/>
      <c r="I182" s="224"/>
      <c r="J182" s="226"/>
      <c r="K182" s="226"/>
      <c r="L182" s="226"/>
      <c r="M182" s="226"/>
      <c r="N182" s="226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30"/>
      <c r="AR182" s="13"/>
      <c r="AS182" s="15"/>
      <c r="BA182" s="2"/>
      <c r="BB182" s="2"/>
    </row>
    <row r="183" spans="7:54" ht="20.100000000000001" customHeight="1">
      <c r="G183" s="12"/>
      <c r="H183" s="221">
        <v>1</v>
      </c>
      <c r="I183" s="222"/>
      <c r="J183" s="276" t="str">
        <f t="shared" ref="J183:J214" si="12">IF(COUNTA($J47:$AV47)=9,$J47,"")</f>
        <v/>
      </c>
      <c r="K183" s="277"/>
      <c r="L183" s="277"/>
      <c r="M183" s="277"/>
      <c r="N183" s="278"/>
      <c r="O183" s="273" t="str">
        <f>IF(COUNTA($J47:$AV47)=9,CONCATENATE($O47,"　",$S47),"")</f>
        <v/>
      </c>
      <c r="P183" s="274"/>
      <c r="Q183" s="274"/>
      <c r="R183" s="274"/>
      <c r="S183" s="274"/>
      <c r="T183" s="279"/>
      <c r="U183" s="273" t="str">
        <f>IF(COUNTA($J47:$AV47)=9,CONCATENATE($X47,"　",$AC47),"")</f>
        <v/>
      </c>
      <c r="V183" s="274"/>
      <c r="W183" s="274"/>
      <c r="X183" s="274"/>
      <c r="Y183" s="274"/>
      <c r="Z183" s="274"/>
      <c r="AA183" s="274"/>
      <c r="AB183" s="274"/>
      <c r="AC183" s="279"/>
      <c r="AD183" s="273" t="str">
        <f>IF(COUNTA($J47:$AV47)=9,$AI47,"")</f>
        <v/>
      </c>
      <c r="AE183" s="279"/>
      <c r="AF183" s="280" t="str">
        <f>IF(COUNTA($J47:$AV47)=9,$AK47,"")</f>
        <v/>
      </c>
      <c r="AG183" s="281"/>
      <c r="AH183" s="281"/>
      <c r="AI183" s="281"/>
      <c r="AJ183" s="282"/>
      <c r="AK183" s="273" t="str">
        <f>IF(COUNTA($J47:$AV47)=9,$AP47,"")</f>
        <v/>
      </c>
      <c r="AL183" s="279"/>
      <c r="AM183" s="283" t="str">
        <f>IF(COUNTA(J47:AV47)=9,AR47,"")</f>
        <v/>
      </c>
      <c r="AN183" s="284"/>
      <c r="AO183" s="284"/>
      <c r="AP183" s="284"/>
      <c r="AQ183" s="285"/>
      <c r="AR183" s="12"/>
      <c r="AS183" s="11"/>
      <c r="BA183" s="2"/>
      <c r="BB183" s="2"/>
    </row>
    <row r="184" spans="7:54" ht="20.100000000000001" customHeight="1">
      <c r="G184" s="12"/>
      <c r="H184" s="233">
        <v>2</v>
      </c>
      <c r="I184" s="203"/>
      <c r="J184" s="294" t="str">
        <f t="shared" si="12"/>
        <v/>
      </c>
      <c r="K184" s="295"/>
      <c r="L184" s="295"/>
      <c r="M184" s="295"/>
      <c r="N184" s="296"/>
      <c r="O184" s="289" t="str">
        <f>IF(COUNTA($J48:$AV48)=9,CONCATENATE($O48,"　",$S48),"")</f>
        <v/>
      </c>
      <c r="P184" s="297"/>
      <c r="Q184" s="297"/>
      <c r="R184" s="297"/>
      <c r="S184" s="297"/>
      <c r="T184" s="290"/>
      <c r="U184" s="289" t="str">
        <f>IF(COUNTA($J48:$AV48)=9,CONCATENATE($X48,"　",$AC48),"")</f>
        <v/>
      </c>
      <c r="V184" s="297"/>
      <c r="W184" s="297"/>
      <c r="X184" s="297"/>
      <c r="Y184" s="297"/>
      <c r="Z184" s="297"/>
      <c r="AA184" s="297"/>
      <c r="AB184" s="297"/>
      <c r="AC184" s="290"/>
      <c r="AD184" s="289" t="str">
        <f>IF(COUNTA($J48:$AV48)=9,$AI48,"")</f>
        <v/>
      </c>
      <c r="AE184" s="290"/>
      <c r="AF184" s="291" t="str">
        <f>IF(COUNTA($J48:$AV48)=9,$AK48,"")</f>
        <v/>
      </c>
      <c r="AG184" s="292"/>
      <c r="AH184" s="292"/>
      <c r="AI184" s="292"/>
      <c r="AJ184" s="293"/>
      <c r="AK184" s="289" t="str">
        <f>IF(COUNTA($J48:$AV48)=9,$AP48,"")</f>
        <v/>
      </c>
      <c r="AL184" s="290"/>
      <c r="AM184" s="286" t="str">
        <f>IF(COUNTA(J48:AV48)=9,AR48,"")</f>
        <v/>
      </c>
      <c r="AN184" s="287"/>
      <c r="AO184" s="287"/>
      <c r="AP184" s="287"/>
      <c r="AQ184" s="288"/>
      <c r="AR184" s="12"/>
      <c r="AS184" s="11"/>
      <c r="AT184" s="11"/>
      <c r="AU184" s="11"/>
      <c r="AV184" s="11"/>
      <c r="AW184" s="11"/>
      <c r="AX184" s="11"/>
      <c r="BA184" s="2"/>
      <c r="BB184" s="2"/>
    </row>
    <row r="185" spans="7:54" ht="20.100000000000001" customHeight="1">
      <c r="G185" s="12"/>
      <c r="H185" s="233">
        <v>3</v>
      </c>
      <c r="I185" s="203"/>
      <c r="J185" s="294" t="str">
        <f t="shared" si="12"/>
        <v/>
      </c>
      <c r="K185" s="295"/>
      <c r="L185" s="295"/>
      <c r="M185" s="295"/>
      <c r="N185" s="296"/>
      <c r="O185" s="289" t="str">
        <f t="shared" ref="O185:O248" si="13">IF(COUNTA($J49:$AV49)=9,CONCATENATE($O49,"　",$S49),"")</f>
        <v/>
      </c>
      <c r="P185" s="297"/>
      <c r="Q185" s="297"/>
      <c r="R185" s="297"/>
      <c r="S185" s="297"/>
      <c r="T185" s="290"/>
      <c r="U185" s="289" t="str">
        <f t="shared" ref="U185:U248" si="14">IF(COUNTA($J49:$AV49)=9,CONCATENATE($X49,"　",$AC49),"")</f>
        <v/>
      </c>
      <c r="V185" s="297"/>
      <c r="W185" s="297"/>
      <c r="X185" s="297"/>
      <c r="Y185" s="297"/>
      <c r="Z185" s="297"/>
      <c r="AA185" s="297"/>
      <c r="AB185" s="297"/>
      <c r="AC185" s="290"/>
      <c r="AD185" s="289" t="str">
        <f t="shared" ref="AD185:AD248" si="15">IF(COUNTA($J49:$AV49)=9,$AI49,"")</f>
        <v/>
      </c>
      <c r="AE185" s="290"/>
      <c r="AF185" s="291" t="str">
        <f t="shared" ref="AF185:AF248" si="16">IF(COUNTA($J49:$AV49)=9,$AK49,"")</f>
        <v/>
      </c>
      <c r="AG185" s="292"/>
      <c r="AH185" s="292"/>
      <c r="AI185" s="292"/>
      <c r="AJ185" s="293"/>
      <c r="AK185" s="289" t="str">
        <f t="shared" ref="AK185:AK248" si="17">IF(COUNTA($J49:$AV49)=9,$AP49,"")</f>
        <v/>
      </c>
      <c r="AL185" s="290"/>
      <c r="AM185" s="286" t="str">
        <f t="shared" ref="AM185:AM248" si="18">IF(COUNTA(J49:AV49)=9,AR49,"")</f>
        <v/>
      </c>
      <c r="AN185" s="287"/>
      <c r="AO185" s="287"/>
      <c r="AP185" s="287"/>
      <c r="AQ185" s="288"/>
      <c r="AR185" s="12"/>
      <c r="AS185" s="11"/>
      <c r="AT185" s="11"/>
      <c r="AU185" s="11"/>
      <c r="AV185" s="11"/>
      <c r="AW185" s="11"/>
      <c r="AX185" s="11"/>
      <c r="BA185" s="2"/>
      <c r="BB185" s="2"/>
    </row>
    <row r="186" spans="7:54" ht="20.100000000000001" customHeight="1">
      <c r="G186" s="12"/>
      <c r="H186" s="233">
        <v>4</v>
      </c>
      <c r="I186" s="203"/>
      <c r="J186" s="294" t="str">
        <f t="shared" si="12"/>
        <v/>
      </c>
      <c r="K186" s="295"/>
      <c r="L186" s="295"/>
      <c r="M186" s="295"/>
      <c r="N186" s="296"/>
      <c r="O186" s="289" t="str">
        <f t="shared" si="13"/>
        <v/>
      </c>
      <c r="P186" s="297"/>
      <c r="Q186" s="297"/>
      <c r="R186" s="297"/>
      <c r="S186" s="297"/>
      <c r="T186" s="290"/>
      <c r="U186" s="289" t="str">
        <f t="shared" si="14"/>
        <v/>
      </c>
      <c r="V186" s="297"/>
      <c r="W186" s="297"/>
      <c r="X186" s="297"/>
      <c r="Y186" s="297"/>
      <c r="Z186" s="297"/>
      <c r="AA186" s="297"/>
      <c r="AB186" s="297"/>
      <c r="AC186" s="290"/>
      <c r="AD186" s="289" t="str">
        <f t="shared" si="15"/>
        <v/>
      </c>
      <c r="AE186" s="290"/>
      <c r="AF186" s="291" t="str">
        <f t="shared" si="16"/>
        <v/>
      </c>
      <c r="AG186" s="292"/>
      <c r="AH186" s="292"/>
      <c r="AI186" s="292"/>
      <c r="AJ186" s="293"/>
      <c r="AK186" s="289" t="str">
        <f t="shared" si="17"/>
        <v/>
      </c>
      <c r="AL186" s="290"/>
      <c r="AM186" s="286" t="str">
        <f t="shared" si="18"/>
        <v/>
      </c>
      <c r="AN186" s="287"/>
      <c r="AO186" s="287"/>
      <c r="AP186" s="287"/>
      <c r="AQ186" s="288"/>
      <c r="AR186" s="12"/>
      <c r="AS186" s="11"/>
      <c r="AT186" s="11"/>
      <c r="AU186" s="11"/>
      <c r="AV186" s="11"/>
      <c r="AW186" s="11"/>
      <c r="AX186" s="11"/>
      <c r="AY186" s="11"/>
      <c r="AZ186" s="11"/>
    </row>
    <row r="187" spans="7:54" ht="20.100000000000001" customHeight="1">
      <c r="G187" s="12"/>
      <c r="H187" s="233">
        <v>5</v>
      </c>
      <c r="I187" s="203"/>
      <c r="J187" s="294" t="str">
        <f t="shared" si="12"/>
        <v/>
      </c>
      <c r="K187" s="295"/>
      <c r="L187" s="295"/>
      <c r="M187" s="295"/>
      <c r="N187" s="296"/>
      <c r="O187" s="289" t="str">
        <f t="shared" si="13"/>
        <v/>
      </c>
      <c r="P187" s="297"/>
      <c r="Q187" s="297"/>
      <c r="R187" s="297"/>
      <c r="S187" s="297"/>
      <c r="T187" s="290"/>
      <c r="U187" s="289" t="str">
        <f t="shared" si="14"/>
        <v/>
      </c>
      <c r="V187" s="297"/>
      <c r="W187" s="297"/>
      <c r="X187" s="297"/>
      <c r="Y187" s="297"/>
      <c r="Z187" s="297"/>
      <c r="AA187" s="297"/>
      <c r="AB187" s="297"/>
      <c r="AC187" s="290"/>
      <c r="AD187" s="289" t="str">
        <f t="shared" si="15"/>
        <v/>
      </c>
      <c r="AE187" s="290"/>
      <c r="AF187" s="291" t="str">
        <f t="shared" si="16"/>
        <v/>
      </c>
      <c r="AG187" s="292"/>
      <c r="AH187" s="292"/>
      <c r="AI187" s="292"/>
      <c r="AJ187" s="293"/>
      <c r="AK187" s="289" t="str">
        <f t="shared" si="17"/>
        <v/>
      </c>
      <c r="AL187" s="290"/>
      <c r="AM187" s="286" t="str">
        <f t="shared" si="18"/>
        <v/>
      </c>
      <c r="AN187" s="287"/>
      <c r="AO187" s="287"/>
      <c r="AP187" s="287"/>
      <c r="AQ187" s="288"/>
      <c r="AR187" s="12"/>
    </row>
    <row r="188" spans="7:54" ht="20.100000000000001" customHeight="1">
      <c r="G188" s="12"/>
      <c r="H188" s="233">
        <v>6</v>
      </c>
      <c r="I188" s="203"/>
      <c r="J188" s="294" t="str">
        <f t="shared" si="12"/>
        <v/>
      </c>
      <c r="K188" s="295"/>
      <c r="L188" s="295"/>
      <c r="M188" s="295"/>
      <c r="N188" s="296"/>
      <c r="O188" s="289" t="str">
        <f t="shared" si="13"/>
        <v/>
      </c>
      <c r="P188" s="297"/>
      <c r="Q188" s="297"/>
      <c r="R188" s="297"/>
      <c r="S188" s="297"/>
      <c r="T188" s="290"/>
      <c r="U188" s="289" t="str">
        <f t="shared" si="14"/>
        <v/>
      </c>
      <c r="V188" s="297"/>
      <c r="W188" s="297"/>
      <c r="X188" s="297"/>
      <c r="Y188" s="297"/>
      <c r="Z188" s="297"/>
      <c r="AA188" s="297"/>
      <c r="AB188" s="297"/>
      <c r="AC188" s="290"/>
      <c r="AD188" s="289" t="str">
        <f t="shared" si="15"/>
        <v/>
      </c>
      <c r="AE188" s="290"/>
      <c r="AF188" s="291" t="str">
        <f t="shared" si="16"/>
        <v/>
      </c>
      <c r="AG188" s="292"/>
      <c r="AH188" s="292"/>
      <c r="AI188" s="292"/>
      <c r="AJ188" s="293"/>
      <c r="AK188" s="289" t="str">
        <f t="shared" si="17"/>
        <v/>
      </c>
      <c r="AL188" s="290"/>
      <c r="AM188" s="286" t="str">
        <f t="shared" si="18"/>
        <v/>
      </c>
      <c r="AN188" s="287"/>
      <c r="AO188" s="287"/>
      <c r="AP188" s="287"/>
      <c r="AQ188" s="288"/>
      <c r="AR188" s="12"/>
    </row>
    <row r="189" spans="7:54" ht="20.100000000000001" customHeight="1">
      <c r="G189" s="12"/>
      <c r="H189" s="233">
        <v>7</v>
      </c>
      <c r="I189" s="203"/>
      <c r="J189" s="294" t="str">
        <f t="shared" si="12"/>
        <v/>
      </c>
      <c r="K189" s="295"/>
      <c r="L189" s="295"/>
      <c r="M189" s="295"/>
      <c r="N189" s="296"/>
      <c r="O189" s="289" t="str">
        <f t="shared" si="13"/>
        <v/>
      </c>
      <c r="P189" s="297"/>
      <c r="Q189" s="297"/>
      <c r="R189" s="297"/>
      <c r="S189" s="297"/>
      <c r="T189" s="290"/>
      <c r="U189" s="289" t="str">
        <f t="shared" si="14"/>
        <v/>
      </c>
      <c r="V189" s="297"/>
      <c r="W189" s="297"/>
      <c r="X189" s="297"/>
      <c r="Y189" s="297"/>
      <c r="Z189" s="297"/>
      <c r="AA189" s="297"/>
      <c r="AB189" s="297"/>
      <c r="AC189" s="290"/>
      <c r="AD189" s="289" t="str">
        <f t="shared" si="15"/>
        <v/>
      </c>
      <c r="AE189" s="290"/>
      <c r="AF189" s="291" t="str">
        <f t="shared" si="16"/>
        <v/>
      </c>
      <c r="AG189" s="292"/>
      <c r="AH189" s="292"/>
      <c r="AI189" s="292"/>
      <c r="AJ189" s="293"/>
      <c r="AK189" s="289" t="str">
        <f t="shared" si="17"/>
        <v/>
      </c>
      <c r="AL189" s="290"/>
      <c r="AM189" s="286" t="str">
        <f t="shared" si="18"/>
        <v/>
      </c>
      <c r="AN189" s="287"/>
      <c r="AO189" s="287"/>
      <c r="AP189" s="287"/>
      <c r="AQ189" s="288"/>
      <c r="AR189" s="12"/>
    </row>
    <row r="190" spans="7:54" ht="20.100000000000001" customHeight="1">
      <c r="G190" s="12"/>
      <c r="H190" s="233">
        <v>8</v>
      </c>
      <c r="I190" s="203"/>
      <c r="J190" s="294" t="str">
        <f t="shared" si="12"/>
        <v/>
      </c>
      <c r="K190" s="295"/>
      <c r="L190" s="295"/>
      <c r="M190" s="295"/>
      <c r="N190" s="296"/>
      <c r="O190" s="289" t="str">
        <f t="shared" si="13"/>
        <v/>
      </c>
      <c r="P190" s="297"/>
      <c r="Q190" s="297"/>
      <c r="R190" s="297"/>
      <c r="S190" s="297"/>
      <c r="T190" s="290"/>
      <c r="U190" s="289" t="str">
        <f t="shared" si="14"/>
        <v/>
      </c>
      <c r="V190" s="297"/>
      <c r="W190" s="297"/>
      <c r="X190" s="297"/>
      <c r="Y190" s="297"/>
      <c r="Z190" s="297"/>
      <c r="AA190" s="297"/>
      <c r="AB190" s="297"/>
      <c r="AC190" s="290"/>
      <c r="AD190" s="289" t="str">
        <f t="shared" si="15"/>
        <v/>
      </c>
      <c r="AE190" s="290"/>
      <c r="AF190" s="291" t="str">
        <f t="shared" si="16"/>
        <v/>
      </c>
      <c r="AG190" s="292"/>
      <c r="AH190" s="292"/>
      <c r="AI190" s="292"/>
      <c r="AJ190" s="293"/>
      <c r="AK190" s="289" t="str">
        <f t="shared" si="17"/>
        <v/>
      </c>
      <c r="AL190" s="290"/>
      <c r="AM190" s="286" t="str">
        <f t="shared" si="18"/>
        <v/>
      </c>
      <c r="AN190" s="287"/>
      <c r="AO190" s="287"/>
      <c r="AP190" s="287"/>
      <c r="AQ190" s="288"/>
      <c r="AR190" s="12"/>
    </row>
    <row r="191" spans="7:54" ht="20.100000000000001" customHeight="1">
      <c r="G191" s="12"/>
      <c r="H191" s="233">
        <v>9</v>
      </c>
      <c r="I191" s="203"/>
      <c r="J191" s="294" t="str">
        <f t="shared" si="12"/>
        <v/>
      </c>
      <c r="K191" s="295"/>
      <c r="L191" s="295"/>
      <c r="M191" s="295"/>
      <c r="N191" s="296"/>
      <c r="O191" s="289" t="str">
        <f t="shared" si="13"/>
        <v/>
      </c>
      <c r="P191" s="297"/>
      <c r="Q191" s="297"/>
      <c r="R191" s="297"/>
      <c r="S191" s="297"/>
      <c r="T191" s="290"/>
      <c r="U191" s="289" t="str">
        <f t="shared" si="14"/>
        <v/>
      </c>
      <c r="V191" s="297"/>
      <c r="W191" s="297"/>
      <c r="X191" s="297"/>
      <c r="Y191" s="297"/>
      <c r="Z191" s="297"/>
      <c r="AA191" s="297"/>
      <c r="AB191" s="297"/>
      <c r="AC191" s="290"/>
      <c r="AD191" s="289" t="str">
        <f t="shared" si="15"/>
        <v/>
      </c>
      <c r="AE191" s="290"/>
      <c r="AF191" s="291" t="str">
        <f t="shared" si="16"/>
        <v/>
      </c>
      <c r="AG191" s="292"/>
      <c r="AH191" s="292"/>
      <c r="AI191" s="292"/>
      <c r="AJ191" s="293"/>
      <c r="AK191" s="289" t="str">
        <f t="shared" si="17"/>
        <v/>
      </c>
      <c r="AL191" s="290"/>
      <c r="AM191" s="286" t="str">
        <f t="shared" si="18"/>
        <v/>
      </c>
      <c r="AN191" s="287"/>
      <c r="AO191" s="287"/>
      <c r="AP191" s="287"/>
      <c r="AQ191" s="288"/>
      <c r="AR191" s="12"/>
    </row>
    <row r="192" spans="7:54" ht="20.100000000000001" customHeight="1">
      <c r="G192" s="12"/>
      <c r="H192" s="233">
        <v>10</v>
      </c>
      <c r="I192" s="203"/>
      <c r="J192" s="294" t="str">
        <f t="shared" si="12"/>
        <v/>
      </c>
      <c r="K192" s="295"/>
      <c r="L192" s="295"/>
      <c r="M192" s="295"/>
      <c r="N192" s="296"/>
      <c r="O192" s="289" t="str">
        <f t="shared" si="13"/>
        <v/>
      </c>
      <c r="P192" s="297"/>
      <c r="Q192" s="297"/>
      <c r="R192" s="297"/>
      <c r="S192" s="297"/>
      <c r="T192" s="290"/>
      <c r="U192" s="289" t="str">
        <f t="shared" si="14"/>
        <v/>
      </c>
      <c r="V192" s="297"/>
      <c r="W192" s="297"/>
      <c r="X192" s="297"/>
      <c r="Y192" s="297"/>
      <c r="Z192" s="297"/>
      <c r="AA192" s="297"/>
      <c r="AB192" s="297"/>
      <c r="AC192" s="290"/>
      <c r="AD192" s="289" t="str">
        <f t="shared" si="15"/>
        <v/>
      </c>
      <c r="AE192" s="290"/>
      <c r="AF192" s="291" t="str">
        <f t="shared" si="16"/>
        <v/>
      </c>
      <c r="AG192" s="292"/>
      <c r="AH192" s="292"/>
      <c r="AI192" s="292"/>
      <c r="AJ192" s="293"/>
      <c r="AK192" s="289" t="str">
        <f t="shared" si="17"/>
        <v/>
      </c>
      <c r="AL192" s="290"/>
      <c r="AM192" s="286" t="str">
        <f t="shared" si="18"/>
        <v/>
      </c>
      <c r="AN192" s="287"/>
      <c r="AO192" s="287"/>
      <c r="AP192" s="287"/>
      <c r="AQ192" s="288"/>
      <c r="AR192" s="12"/>
    </row>
    <row r="193" spans="7:54" ht="20.100000000000001" customHeight="1">
      <c r="G193" s="12"/>
      <c r="H193" s="233">
        <v>11</v>
      </c>
      <c r="I193" s="203"/>
      <c r="J193" s="294" t="str">
        <f t="shared" si="12"/>
        <v/>
      </c>
      <c r="K193" s="295"/>
      <c r="L193" s="295"/>
      <c r="M193" s="295"/>
      <c r="N193" s="296"/>
      <c r="O193" s="289" t="str">
        <f t="shared" si="13"/>
        <v/>
      </c>
      <c r="P193" s="297"/>
      <c r="Q193" s="297"/>
      <c r="R193" s="297"/>
      <c r="S193" s="297"/>
      <c r="T193" s="290"/>
      <c r="U193" s="289" t="str">
        <f t="shared" si="14"/>
        <v/>
      </c>
      <c r="V193" s="297"/>
      <c r="W193" s="297"/>
      <c r="X193" s="297"/>
      <c r="Y193" s="297"/>
      <c r="Z193" s="297"/>
      <c r="AA193" s="297"/>
      <c r="AB193" s="297"/>
      <c r="AC193" s="290"/>
      <c r="AD193" s="289" t="str">
        <f t="shared" si="15"/>
        <v/>
      </c>
      <c r="AE193" s="290"/>
      <c r="AF193" s="291" t="str">
        <f t="shared" si="16"/>
        <v/>
      </c>
      <c r="AG193" s="292"/>
      <c r="AH193" s="292"/>
      <c r="AI193" s="292"/>
      <c r="AJ193" s="293"/>
      <c r="AK193" s="289" t="str">
        <f t="shared" si="17"/>
        <v/>
      </c>
      <c r="AL193" s="290"/>
      <c r="AM193" s="286" t="str">
        <f t="shared" si="18"/>
        <v/>
      </c>
      <c r="AN193" s="287"/>
      <c r="AO193" s="287"/>
      <c r="AP193" s="287"/>
      <c r="AQ193" s="288"/>
      <c r="AR193" s="12"/>
    </row>
    <row r="194" spans="7:54" ht="20.100000000000001" customHeight="1">
      <c r="G194" s="12"/>
      <c r="H194" s="233">
        <v>12</v>
      </c>
      <c r="I194" s="203"/>
      <c r="J194" s="294" t="str">
        <f t="shared" si="12"/>
        <v/>
      </c>
      <c r="K194" s="295"/>
      <c r="L194" s="295"/>
      <c r="M194" s="295"/>
      <c r="N194" s="296"/>
      <c r="O194" s="289" t="str">
        <f t="shared" si="13"/>
        <v/>
      </c>
      <c r="P194" s="297"/>
      <c r="Q194" s="297"/>
      <c r="R194" s="297"/>
      <c r="S194" s="297"/>
      <c r="T194" s="290"/>
      <c r="U194" s="289" t="str">
        <f t="shared" si="14"/>
        <v/>
      </c>
      <c r="V194" s="297"/>
      <c r="W194" s="297"/>
      <c r="X194" s="297"/>
      <c r="Y194" s="297"/>
      <c r="Z194" s="297"/>
      <c r="AA194" s="297"/>
      <c r="AB194" s="297"/>
      <c r="AC194" s="290"/>
      <c r="AD194" s="289" t="str">
        <f t="shared" si="15"/>
        <v/>
      </c>
      <c r="AE194" s="290"/>
      <c r="AF194" s="291" t="str">
        <f t="shared" si="16"/>
        <v/>
      </c>
      <c r="AG194" s="292"/>
      <c r="AH194" s="292"/>
      <c r="AI194" s="292"/>
      <c r="AJ194" s="293"/>
      <c r="AK194" s="289" t="str">
        <f t="shared" si="17"/>
        <v/>
      </c>
      <c r="AL194" s="290"/>
      <c r="AM194" s="286" t="str">
        <f t="shared" si="18"/>
        <v/>
      </c>
      <c r="AN194" s="287"/>
      <c r="AO194" s="287"/>
      <c r="AP194" s="287"/>
      <c r="AQ194" s="288"/>
      <c r="AR194" s="12"/>
    </row>
    <row r="195" spans="7:54" ht="20.100000000000001" customHeight="1">
      <c r="G195" s="12"/>
      <c r="H195" s="233">
        <v>13</v>
      </c>
      <c r="I195" s="203"/>
      <c r="J195" s="294" t="str">
        <f t="shared" si="12"/>
        <v/>
      </c>
      <c r="K195" s="295"/>
      <c r="L195" s="295"/>
      <c r="M195" s="295"/>
      <c r="N195" s="296"/>
      <c r="O195" s="289" t="str">
        <f t="shared" si="13"/>
        <v/>
      </c>
      <c r="P195" s="297"/>
      <c r="Q195" s="297"/>
      <c r="R195" s="297"/>
      <c r="S195" s="297"/>
      <c r="T195" s="290"/>
      <c r="U195" s="289" t="str">
        <f t="shared" si="14"/>
        <v/>
      </c>
      <c r="V195" s="297"/>
      <c r="W195" s="297"/>
      <c r="X195" s="297"/>
      <c r="Y195" s="297"/>
      <c r="Z195" s="297"/>
      <c r="AA195" s="297"/>
      <c r="AB195" s="297"/>
      <c r="AC195" s="290"/>
      <c r="AD195" s="289" t="str">
        <f t="shared" si="15"/>
        <v/>
      </c>
      <c r="AE195" s="290"/>
      <c r="AF195" s="291" t="str">
        <f t="shared" si="16"/>
        <v/>
      </c>
      <c r="AG195" s="292"/>
      <c r="AH195" s="292"/>
      <c r="AI195" s="292"/>
      <c r="AJ195" s="293"/>
      <c r="AK195" s="289" t="str">
        <f t="shared" si="17"/>
        <v/>
      </c>
      <c r="AL195" s="290"/>
      <c r="AM195" s="286" t="str">
        <f t="shared" si="18"/>
        <v/>
      </c>
      <c r="AN195" s="287"/>
      <c r="AO195" s="287"/>
      <c r="AP195" s="287"/>
      <c r="AQ195" s="288"/>
      <c r="AR195" s="12"/>
    </row>
    <row r="196" spans="7:54" ht="20.100000000000001" customHeight="1">
      <c r="G196" s="12"/>
      <c r="H196" s="233">
        <v>14</v>
      </c>
      <c r="I196" s="203"/>
      <c r="J196" s="294" t="str">
        <f t="shared" si="12"/>
        <v/>
      </c>
      <c r="K196" s="295"/>
      <c r="L196" s="295"/>
      <c r="M196" s="295"/>
      <c r="N196" s="296"/>
      <c r="O196" s="289" t="str">
        <f t="shared" si="13"/>
        <v/>
      </c>
      <c r="P196" s="297"/>
      <c r="Q196" s="297"/>
      <c r="R196" s="297"/>
      <c r="S196" s="297"/>
      <c r="T196" s="290"/>
      <c r="U196" s="289" t="str">
        <f t="shared" si="14"/>
        <v/>
      </c>
      <c r="V196" s="297"/>
      <c r="W196" s="297"/>
      <c r="X196" s="297"/>
      <c r="Y196" s="297"/>
      <c r="Z196" s="297"/>
      <c r="AA196" s="297"/>
      <c r="AB196" s="297"/>
      <c r="AC196" s="290"/>
      <c r="AD196" s="289" t="str">
        <f t="shared" si="15"/>
        <v/>
      </c>
      <c r="AE196" s="290"/>
      <c r="AF196" s="291" t="str">
        <f t="shared" si="16"/>
        <v/>
      </c>
      <c r="AG196" s="292"/>
      <c r="AH196" s="292"/>
      <c r="AI196" s="292"/>
      <c r="AJ196" s="293"/>
      <c r="AK196" s="289" t="str">
        <f t="shared" si="17"/>
        <v/>
      </c>
      <c r="AL196" s="290"/>
      <c r="AM196" s="286" t="str">
        <f t="shared" si="18"/>
        <v/>
      </c>
      <c r="AN196" s="287"/>
      <c r="AO196" s="287"/>
      <c r="AP196" s="287"/>
      <c r="AQ196" s="288"/>
      <c r="AR196" s="12"/>
    </row>
    <row r="197" spans="7:54" ht="20.100000000000001" customHeight="1">
      <c r="G197" s="12"/>
      <c r="H197" s="233">
        <v>15</v>
      </c>
      <c r="I197" s="203"/>
      <c r="J197" s="294" t="str">
        <f t="shared" si="12"/>
        <v/>
      </c>
      <c r="K197" s="295"/>
      <c r="L197" s="295"/>
      <c r="M197" s="295"/>
      <c r="N197" s="296"/>
      <c r="O197" s="289" t="str">
        <f t="shared" si="13"/>
        <v/>
      </c>
      <c r="P197" s="297"/>
      <c r="Q197" s="297"/>
      <c r="R197" s="297"/>
      <c r="S197" s="297"/>
      <c r="T197" s="290"/>
      <c r="U197" s="289" t="str">
        <f t="shared" si="14"/>
        <v/>
      </c>
      <c r="V197" s="297"/>
      <c r="W197" s="297"/>
      <c r="X197" s="297"/>
      <c r="Y197" s="297"/>
      <c r="Z197" s="297"/>
      <c r="AA197" s="297"/>
      <c r="AB197" s="297"/>
      <c r="AC197" s="290"/>
      <c r="AD197" s="289" t="str">
        <f t="shared" si="15"/>
        <v/>
      </c>
      <c r="AE197" s="290"/>
      <c r="AF197" s="291" t="str">
        <f t="shared" si="16"/>
        <v/>
      </c>
      <c r="AG197" s="292"/>
      <c r="AH197" s="292"/>
      <c r="AI197" s="292"/>
      <c r="AJ197" s="293"/>
      <c r="AK197" s="289" t="str">
        <f t="shared" si="17"/>
        <v/>
      </c>
      <c r="AL197" s="290"/>
      <c r="AM197" s="286" t="str">
        <f t="shared" si="18"/>
        <v/>
      </c>
      <c r="AN197" s="287"/>
      <c r="AO197" s="287"/>
      <c r="AP197" s="287"/>
      <c r="AQ197" s="288"/>
      <c r="AR197" s="12"/>
    </row>
    <row r="198" spans="7:54" ht="20.100000000000001" customHeight="1">
      <c r="G198" s="12"/>
      <c r="H198" s="233">
        <v>16</v>
      </c>
      <c r="I198" s="203"/>
      <c r="J198" s="294" t="str">
        <f t="shared" si="12"/>
        <v/>
      </c>
      <c r="K198" s="295"/>
      <c r="L198" s="295"/>
      <c r="M198" s="295"/>
      <c r="N198" s="296"/>
      <c r="O198" s="289" t="str">
        <f t="shared" si="13"/>
        <v/>
      </c>
      <c r="P198" s="297"/>
      <c r="Q198" s="297"/>
      <c r="R198" s="297"/>
      <c r="S198" s="297"/>
      <c r="T198" s="290"/>
      <c r="U198" s="289" t="str">
        <f t="shared" si="14"/>
        <v/>
      </c>
      <c r="V198" s="297"/>
      <c r="W198" s="297"/>
      <c r="X198" s="297"/>
      <c r="Y198" s="297"/>
      <c r="Z198" s="297"/>
      <c r="AA198" s="297"/>
      <c r="AB198" s="297"/>
      <c r="AC198" s="290"/>
      <c r="AD198" s="289" t="str">
        <f t="shared" si="15"/>
        <v/>
      </c>
      <c r="AE198" s="290"/>
      <c r="AF198" s="291" t="str">
        <f t="shared" si="16"/>
        <v/>
      </c>
      <c r="AG198" s="292"/>
      <c r="AH198" s="292"/>
      <c r="AI198" s="292"/>
      <c r="AJ198" s="293"/>
      <c r="AK198" s="289" t="str">
        <f t="shared" si="17"/>
        <v/>
      </c>
      <c r="AL198" s="290"/>
      <c r="AM198" s="286" t="str">
        <f t="shared" si="18"/>
        <v/>
      </c>
      <c r="AN198" s="287"/>
      <c r="AO198" s="287"/>
      <c r="AP198" s="287"/>
      <c r="AQ198" s="288"/>
      <c r="AR198" s="12"/>
    </row>
    <row r="199" spans="7:54" ht="20.100000000000001" customHeight="1">
      <c r="G199" s="12"/>
      <c r="H199" s="233">
        <v>17</v>
      </c>
      <c r="I199" s="203"/>
      <c r="J199" s="294" t="str">
        <f t="shared" si="12"/>
        <v/>
      </c>
      <c r="K199" s="295"/>
      <c r="L199" s="295"/>
      <c r="M199" s="295"/>
      <c r="N199" s="296"/>
      <c r="O199" s="289" t="str">
        <f t="shared" si="13"/>
        <v/>
      </c>
      <c r="P199" s="297"/>
      <c r="Q199" s="297"/>
      <c r="R199" s="297"/>
      <c r="S199" s="297"/>
      <c r="T199" s="290"/>
      <c r="U199" s="289" t="str">
        <f t="shared" si="14"/>
        <v/>
      </c>
      <c r="V199" s="297"/>
      <c r="W199" s="297"/>
      <c r="X199" s="297"/>
      <c r="Y199" s="297"/>
      <c r="Z199" s="297"/>
      <c r="AA199" s="297"/>
      <c r="AB199" s="297"/>
      <c r="AC199" s="290"/>
      <c r="AD199" s="289" t="str">
        <f t="shared" si="15"/>
        <v/>
      </c>
      <c r="AE199" s="290"/>
      <c r="AF199" s="291" t="str">
        <f t="shared" si="16"/>
        <v/>
      </c>
      <c r="AG199" s="292"/>
      <c r="AH199" s="292"/>
      <c r="AI199" s="292"/>
      <c r="AJ199" s="293"/>
      <c r="AK199" s="289" t="str">
        <f t="shared" si="17"/>
        <v/>
      </c>
      <c r="AL199" s="290"/>
      <c r="AM199" s="286" t="str">
        <f t="shared" si="18"/>
        <v/>
      </c>
      <c r="AN199" s="287"/>
      <c r="AO199" s="287"/>
      <c r="AP199" s="287"/>
      <c r="AQ199" s="288"/>
      <c r="AR199" s="12"/>
    </row>
    <row r="200" spans="7:54" ht="20.100000000000001" customHeight="1">
      <c r="G200" s="12"/>
      <c r="H200" s="233">
        <v>18</v>
      </c>
      <c r="I200" s="203"/>
      <c r="J200" s="294" t="str">
        <f t="shared" si="12"/>
        <v/>
      </c>
      <c r="K200" s="295"/>
      <c r="L200" s="295"/>
      <c r="M200" s="295"/>
      <c r="N200" s="296"/>
      <c r="O200" s="289" t="str">
        <f t="shared" si="13"/>
        <v/>
      </c>
      <c r="P200" s="297"/>
      <c r="Q200" s="297"/>
      <c r="R200" s="297"/>
      <c r="S200" s="297"/>
      <c r="T200" s="290"/>
      <c r="U200" s="289" t="str">
        <f t="shared" si="14"/>
        <v/>
      </c>
      <c r="V200" s="297"/>
      <c r="W200" s="297"/>
      <c r="X200" s="297"/>
      <c r="Y200" s="297"/>
      <c r="Z200" s="297"/>
      <c r="AA200" s="297"/>
      <c r="AB200" s="297"/>
      <c r="AC200" s="290"/>
      <c r="AD200" s="289" t="str">
        <f t="shared" si="15"/>
        <v/>
      </c>
      <c r="AE200" s="290"/>
      <c r="AF200" s="291" t="str">
        <f t="shared" si="16"/>
        <v/>
      </c>
      <c r="AG200" s="292"/>
      <c r="AH200" s="292"/>
      <c r="AI200" s="292"/>
      <c r="AJ200" s="293"/>
      <c r="AK200" s="289" t="str">
        <f t="shared" si="17"/>
        <v/>
      </c>
      <c r="AL200" s="290"/>
      <c r="AM200" s="286" t="str">
        <f t="shared" si="18"/>
        <v/>
      </c>
      <c r="AN200" s="287"/>
      <c r="AO200" s="287"/>
      <c r="AP200" s="287"/>
      <c r="AQ200" s="288"/>
      <c r="AR200" s="12"/>
    </row>
    <row r="201" spans="7:54" ht="20.100000000000001" customHeight="1">
      <c r="G201" s="12"/>
      <c r="H201" s="233">
        <v>19</v>
      </c>
      <c r="I201" s="203"/>
      <c r="J201" s="294" t="str">
        <f t="shared" si="12"/>
        <v/>
      </c>
      <c r="K201" s="295"/>
      <c r="L201" s="295"/>
      <c r="M201" s="295"/>
      <c r="N201" s="296"/>
      <c r="O201" s="289" t="str">
        <f t="shared" si="13"/>
        <v/>
      </c>
      <c r="P201" s="297"/>
      <c r="Q201" s="297"/>
      <c r="R201" s="297"/>
      <c r="S201" s="297"/>
      <c r="T201" s="290"/>
      <c r="U201" s="289" t="str">
        <f t="shared" si="14"/>
        <v/>
      </c>
      <c r="V201" s="297"/>
      <c r="W201" s="297"/>
      <c r="X201" s="297"/>
      <c r="Y201" s="297"/>
      <c r="Z201" s="297"/>
      <c r="AA201" s="297"/>
      <c r="AB201" s="297"/>
      <c r="AC201" s="290"/>
      <c r="AD201" s="289" t="str">
        <f t="shared" si="15"/>
        <v/>
      </c>
      <c r="AE201" s="290"/>
      <c r="AF201" s="291" t="str">
        <f t="shared" si="16"/>
        <v/>
      </c>
      <c r="AG201" s="292"/>
      <c r="AH201" s="292"/>
      <c r="AI201" s="292"/>
      <c r="AJ201" s="293"/>
      <c r="AK201" s="289" t="str">
        <f t="shared" si="17"/>
        <v/>
      </c>
      <c r="AL201" s="290"/>
      <c r="AM201" s="286" t="str">
        <f t="shared" si="18"/>
        <v/>
      </c>
      <c r="AN201" s="287"/>
      <c r="AO201" s="287"/>
      <c r="AP201" s="287"/>
      <c r="AQ201" s="288"/>
      <c r="AR201" s="12"/>
    </row>
    <row r="202" spans="7:54" ht="20.100000000000001" customHeight="1">
      <c r="G202" s="12"/>
      <c r="H202" s="233">
        <v>20</v>
      </c>
      <c r="I202" s="203"/>
      <c r="J202" s="294" t="str">
        <f t="shared" si="12"/>
        <v/>
      </c>
      <c r="K202" s="295"/>
      <c r="L202" s="295"/>
      <c r="M202" s="295"/>
      <c r="N202" s="296"/>
      <c r="O202" s="289" t="str">
        <f t="shared" si="13"/>
        <v/>
      </c>
      <c r="P202" s="297"/>
      <c r="Q202" s="297"/>
      <c r="R202" s="297"/>
      <c r="S202" s="297"/>
      <c r="T202" s="290"/>
      <c r="U202" s="289" t="str">
        <f t="shared" si="14"/>
        <v/>
      </c>
      <c r="V202" s="297"/>
      <c r="W202" s="297"/>
      <c r="X202" s="297"/>
      <c r="Y202" s="297"/>
      <c r="Z202" s="297"/>
      <c r="AA202" s="297"/>
      <c r="AB202" s="297"/>
      <c r="AC202" s="290"/>
      <c r="AD202" s="289" t="str">
        <f t="shared" si="15"/>
        <v/>
      </c>
      <c r="AE202" s="290"/>
      <c r="AF202" s="291" t="str">
        <f t="shared" si="16"/>
        <v/>
      </c>
      <c r="AG202" s="292"/>
      <c r="AH202" s="292"/>
      <c r="AI202" s="292"/>
      <c r="AJ202" s="293"/>
      <c r="AK202" s="289" t="str">
        <f t="shared" si="17"/>
        <v/>
      </c>
      <c r="AL202" s="290"/>
      <c r="AM202" s="286" t="str">
        <f t="shared" si="18"/>
        <v/>
      </c>
      <c r="AN202" s="287"/>
      <c r="AO202" s="287"/>
      <c r="AP202" s="287"/>
      <c r="AQ202" s="288"/>
      <c r="AR202" s="12"/>
    </row>
    <row r="203" spans="7:54" ht="20.100000000000001" customHeight="1">
      <c r="G203" s="12"/>
      <c r="H203" s="233">
        <v>21</v>
      </c>
      <c r="I203" s="203"/>
      <c r="J203" s="294" t="str">
        <f t="shared" si="12"/>
        <v/>
      </c>
      <c r="K203" s="295"/>
      <c r="L203" s="295"/>
      <c r="M203" s="295"/>
      <c r="N203" s="296"/>
      <c r="O203" s="289" t="str">
        <f t="shared" si="13"/>
        <v/>
      </c>
      <c r="P203" s="297"/>
      <c r="Q203" s="297"/>
      <c r="R203" s="297"/>
      <c r="S203" s="297"/>
      <c r="T203" s="290"/>
      <c r="U203" s="289" t="str">
        <f t="shared" si="14"/>
        <v/>
      </c>
      <c r="V203" s="297"/>
      <c r="W203" s="297"/>
      <c r="X203" s="297"/>
      <c r="Y203" s="297"/>
      <c r="Z203" s="297"/>
      <c r="AA203" s="297"/>
      <c r="AB203" s="297"/>
      <c r="AC203" s="290"/>
      <c r="AD203" s="289" t="str">
        <f t="shared" si="15"/>
        <v/>
      </c>
      <c r="AE203" s="290"/>
      <c r="AF203" s="291" t="str">
        <f t="shared" si="16"/>
        <v/>
      </c>
      <c r="AG203" s="292"/>
      <c r="AH203" s="292"/>
      <c r="AI203" s="292"/>
      <c r="AJ203" s="293"/>
      <c r="AK203" s="289" t="str">
        <f t="shared" si="17"/>
        <v/>
      </c>
      <c r="AL203" s="290"/>
      <c r="AM203" s="286" t="str">
        <f t="shared" si="18"/>
        <v/>
      </c>
      <c r="AN203" s="287"/>
      <c r="AO203" s="287"/>
      <c r="AP203" s="287"/>
      <c r="AQ203" s="288"/>
      <c r="AR203" s="12"/>
    </row>
    <row r="204" spans="7:54" ht="20.100000000000001" customHeight="1">
      <c r="G204" s="12"/>
      <c r="H204" s="233">
        <v>22</v>
      </c>
      <c r="I204" s="203"/>
      <c r="J204" s="294" t="str">
        <f t="shared" si="12"/>
        <v/>
      </c>
      <c r="K204" s="295"/>
      <c r="L204" s="295"/>
      <c r="M204" s="295"/>
      <c r="N204" s="296"/>
      <c r="O204" s="289" t="str">
        <f t="shared" si="13"/>
        <v/>
      </c>
      <c r="P204" s="297"/>
      <c r="Q204" s="297"/>
      <c r="R204" s="297"/>
      <c r="S204" s="297"/>
      <c r="T204" s="290"/>
      <c r="U204" s="289" t="str">
        <f t="shared" si="14"/>
        <v/>
      </c>
      <c r="V204" s="297"/>
      <c r="W204" s="297"/>
      <c r="X204" s="297"/>
      <c r="Y204" s="297"/>
      <c r="Z204" s="297"/>
      <c r="AA204" s="297"/>
      <c r="AB204" s="297"/>
      <c r="AC204" s="290"/>
      <c r="AD204" s="289" t="str">
        <f t="shared" si="15"/>
        <v/>
      </c>
      <c r="AE204" s="290"/>
      <c r="AF204" s="291" t="str">
        <f t="shared" si="16"/>
        <v/>
      </c>
      <c r="AG204" s="292"/>
      <c r="AH204" s="292"/>
      <c r="AI204" s="292"/>
      <c r="AJ204" s="293"/>
      <c r="AK204" s="289" t="str">
        <f t="shared" si="17"/>
        <v/>
      </c>
      <c r="AL204" s="290"/>
      <c r="AM204" s="286" t="str">
        <f t="shared" si="18"/>
        <v/>
      </c>
      <c r="AN204" s="287"/>
      <c r="AO204" s="287"/>
      <c r="AP204" s="287"/>
      <c r="AQ204" s="288"/>
      <c r="AR204" s="12"/>
    </row>
    <row r="205" spans="7:54" ht="20.100000000000001" customHeight="1">
      <c r="G205" s="12"/>
      <c r="H205" s="233">
        <v>23</v>
      </c>
      <c r="I205" s="203"/>
      <c r="J205" s="294" t="str">
        <f t="shared" si="12"/>
        <v/>
      </c>
      <c r="K205" s="295"/>
      <c r="L205" s="295"/>
      <c r="M205" s="295"/>
      <c r="N205" s="296"/>
      <c r="O205" s="289" t="str">
        <f t="shared" si="13"/>
        <v/>
      </c>
      <c r="P205" s="297"/>
      <c r="Q205" s="297"/>
      <c r="R205" s="297"/>
      <c r="S205" s="297"/>
      <c r="T205" s="290"/>
      <c r="U205" s="289" t="str">
        <f t="shared" si="14"/>
        <v/>
      </c>
      <c r="V205" s="297"/>
      <c r="W205" s="297"/>
      <c r="X205" s="297"/>
      <c r="Y205" s="297"/>
      <c r="Z205" s="297"/>
      <c r="AA205" s="297"/>
      <c r="AB205" s="297"/>
      <c r="AC205" s="290"/>
      <c r="AD205" s="289" t="str">
        <f t="shared" si="15"/>
        <v/>
      </c>
      <c r="AE205" s="290"/>
      <c r="AF205" s="291" t="str">
        <f t="shared" si="16"/>
        <v/>
      </c>
      <c r="AG205" s="292"/>
      <c r="AH205" s="292"/>
      <c r="AI205" s="292"/>
      <c r="AJ205" s="293"/>
      <c r="AK205" s="289" t="str">
        <f t="shared" si="17"/>
        <v/>
      </c>
      <c r="AL205" s="290"/>
      <c r="AM205" s="286" t="str">
        <f t="shared" si="18"/>
        <v/>
      </c>
      <c r="AN205" s="287"/>
      <c r="AO205" s="287"/>
      <c r="AP205" s="287"/>
      <c r="AQ205" s="288"/>
      <c r="AR205" s="12"/>
    </row>
    <row r="206" spans="7:54" ht="20.100000000000001" customHeight="1">
      <c r="G206" s="12"/>
      <c r="H206" s="233">
        <v>24</v>
      </c>
      <c r="I206" s="203"/>
      <c r="J206" s="294" t="str">
        <f t="shared" si="12"/>
        <v/>
      </c>
      <c r="K206" s="295"/>
      <c r="L206" s="295"/>
      <c r="M206" s="295"/>
      <c r="N206" s="296"/>
      <c r="O206" s="289" t="str">
        <f t="shared" si="13"/>
        <v/>
      </c>
      <c r="P206" s="297"/>
      <c r="Q206" s="297"/>
      <c r="R206" s="297"/>
      <c r="S206" s="297"/>
      <c r="T206" s="290"/>
      <c r="U206" s="289" t="str">
        <f t="shared" si="14"/>
        <v/>
      </c>
      <c r="V206" s="297"/>
      <c r="W206" s="297"/>
      <c r="X206" s="297"/>
      <c r="Y206" s="297"/>
      <c r="Z206" s="297"/>
      <c r="AA206" s="297"/>
      <c r="AB206" s="297"/>
      <c r="AC206" s="290"/>
      <c r="AD206" s="289" t="str">
        <f t="shared" si="15"/>
        <v/>
      </c>
      <c r="AE206" s="290"/>
      <c r="AF206" s="291" t="str">
        <f t="shared" si="16"/>
        <v/>
      </c>
      <c r="AG206" s="292"/>
      <c r="AH206" s="292"/>
      <c r="AI206" s="292"/>
      <c r="AJ206" s="293"/>
      <c r="AK206" s="289" t="str">
        <f t="shared" si="17"/>
        <v/>
      </c>
      <c r="AL206" s="290"/>
      <c r="AM206" s="286" t="str">
        <f t="shared" si="18"/>
        <v/>
      </c>
      <c r="AN206" s="287"/>
      <c r="AO206" s="287"/>
      <c r="AP206" s="287"/>
      <c r="AQ206" s="288"/>
      <c r="AR206" s="12"/>
    </row>
    <row r="207" spans="7:54" ht="20.100000000000001" customHeight="1">
      <c r="G207" s="12"/>
      <c r="H207" s="233">
        <v>25</v>
      </c>
      <c r="I207" s="203"/>
      <c r="J207" s="294" t="str">
        <f t="shared" si="12"/>
        <v/>
      </c>
      <c r="K207" s="295"/>
      <c r="L207" s="295"/>
      <c r="M207" s="295"/>
      <c r="N207" s="296"/>
      <c r="O207" s="289" t="str">
        <f t="shared" si="13"/>
        <v/>
      </c>
      <c r="P207" s="297"/>
      <c r="Q207" s="297"/>
      <c r="R207" s="297"/>
      <c r="S207" s="297"/>
      <c r="T207" s="290"/>
      <c r="U207" s="289" t="str">
        <f t="shared" si="14"/>
        <v/>
      </c>
      <c r="V207" s="297"/>
      <c r="W207" s="297"/>
      <c r="X207" s="297"/>
      <c r="Y207" s="297"/>
      <c r="Z207" s="297"/>
      <c r="AA207" s="297"/>
      <c r="AB207" s="297"/>
      <c r="AC207" s="290"/>
      <c r="AD207" s="289" t="str">
        <f t="shared" si="15"/>
        <v/>
      </c>
      <c r="AE207" s="290"/>
      <c r="AF207" s="291" t="str">
        <f t="shared" si="16"/>
        <v/>
      </c>
      <c r="AG207" s="292"/>
      <c r="AH207" s="292"/>
      <c r="AI207" s="292"/>
      <c r="AJ207" s="293"/>
      <c r="AK207" s="289" t="str">
        <f t="shared" si="17"/>
        <v/>
      </c>
      <c r="AL207" s="290"/>
      <c r="AM207" s="286" t="str">
        <f t="shared" si="18"/>
        <v/>
      </c>
      <c r="AN207" s="287"/>
      <c r="AO207" s="287"/>
      <c r="AP207" s="287"/>
      <c r="AQ207" s="288"/>
      <c r="AR207" s="12"/>
      <c r="AS207" s="11"/>
      <c r="AT207" s="11"/>
      <c r="AU207" s="11"/>
      <c r="AV207" s="11"/>
      <c r="AW207" s="11"/>
      <c r="AX207" s="11"/>
      <c r="BA207" s="2"/>
      <c r="BB207" s="2"/>
    </row>
    <row r="208" spans="7:54" ht="20.100000000000001" customHeight="1">
      <c r="G208" s="12"/>
      <c r="H208" s="233">
        <v>26</v>
      </c>
      <c r="I208" s="203"/>
      <c r="J208" s="294" t="str">
        <f t="shared" si="12"/>
        <v/>
      </c>
      <c r="K208" s="295"/>
      <c r="L208" s="295"/>
      <c r="M208" s="295"/>
      <c r="N208" s="296"/>
      <c r="O208" s="289" t="str">
        <f t="shared" si="13"/>
        <v/>
      </c>
      <c r="P208" s="297"/>
      <c r="Q208" s="297"/>
      <c r="R208" s="297"/>
      <c r="S208" s="297"/>
      <c r="T208" s="290"/>
      <c r="U208" s="289" t="str">
        <f t="shared" si="14"/>
        <v/>
      </c>
      <c r="V208" s="297"/>
      <c r="W208" s="297"/>
      <c r="X208" s="297"/>
      <c r="Y208" s="297"/>
      <c r="Z208" s="297"/>
      <c r="AA208" s="297"/>
      <c r="AB208" s="297"/>
      <c r="AC208" s="290"/>
      <c r="AD208" s="289" t="str">
        <f t="shared" si="15"/>
        <v/>
      </c>
      <c r="AE208" s="290"/>
      <c r="AF208" s="291" t="str">
        <f t="shared" si="16"/>
        <v/>
      </c>
      <c r="AG208" s="292"/>
      <c r="AH208" s="292"/>
      <c r="AI208" s="292"/>
      <c r="AJ208" s="293"/>
      <c r="AK208" s="289" t="str">
        <f t="shared" si="17"/>
        <v/>
      </c>
      <c r="AL208" s="290"/>
      <c r="AM208" s="286" t="str">
        <f t="shared" si="18"/>
        <v/>
      </c>
      <c r="AN208" s="287"/>
      <c r="AO208" s="287"/>
      <c r="AP208" s="287"/>
      <c r="AQ208" s="288"/>
      <c r="AR208" s="12"/>
      <c r="AS208" s="11"/>
      <c r="AT208" s="11"/>
      <c r="AU208" s="11"/>
      <c r="AV208" s="11"/>
      <c r="AW208" s="11"/>
      <c r="AX208" s="11"/>
      <c r="BA208" s="2"/>
      <c r="BB208" s="2"/>
    </row>
    <row r="209" spans="7:52" ht="20.100000000000001" customHeight="1">
      <c r="G209" s="12"/>
      <c r="H209" s="233">
        <v>27</v>
      </c>
      <c r="I209" s="203"/>
      <c r="J209" s="294" t="str">
        <f t="shared" si="12"/>
        <v/>
      </c>
      <c r="K209" s="295"/>
      <c r="L209" s="295"/>
      <c r="M209" s="295"/>
      <c r="N209" s="296"/>
      <c r="O209" s="289" t="str">
        <f t="shared" si="13"/>
        <v/>
      </c>
      <c r="P209" s="297"/>
      <c r="Q209" s="297"/>
      <c r="R209" s="297"/>
      <c r="S209" s="297"/>
      <c r="T209" s="290"/>
      <c r="U209" s="289" t="str">
        <f t="shared" si="14"/>
        <v/>
      </c>
      <c r="V209" s="297"/>
      <c r="W209" s="297"/>
      <c r="X209" s="297"/>
      <c r="Y209" s="297"/>
      <c r="Z209" s="297"/>
      <c r="AA209" s="297"/>
      <c r="AB209" s="297"/>
      <c r="AC209" s="290"/>
      <c r="AD209" s="289" t="str">
        <f t="shared" si="15"/>
        <v/>
      </c>
      <c r="AE209" s="290"/>
      <c r="AF209" s="291" t="str">
        <f t="shared" si="16"/>
        <v/>
      </c>
      <c r="AG209" s="292"/>
      <c r="AH209" s="292"/>
      <c r="AI209" s="292"/>
      <c r="AJ209" s="293"/>
      <c r="AK209" s="289" t="str">
        <f t="shared" si="17"/>
        <v/>
      </c>
      <c r="AL209" s="290"/>
      <c r="AM209" s="286" t="str">
        <f t="shared" si="18"/>
        <v/>
      </c>
      <c r="AN209" s="287"/>
      <c r="AO209" s="287"/>
      <c r="AP209" s="287"/>
      <c r="AQ209" s="288"/>
      <c r="AR209" s="12"/>
      <c r="AS209" s="11"/>
      <c r="AT209" s="11"/>
      <c r="AU209" s="11"/>
      <c r="AV209" s="11"/>
      <c r="AW209" s="11"/>
      <c r="AX209" s="11"/>
      <c r="AY209" s="11"/>
      <c r="AZ209" s="11"/>
    </row>
    <row r="210" spans="7:52" ht="20.100000000000001" customHeight="1">
      <c r="G210" s="12"/>
      <c r="H210" s="233">
        <v>28</v>
      </c>
      <c r="I210" s="203"/>
      <c r="J210" s="294" t="str">
        <f t="shared" si="12"/>
        <v/>
      </c>
      <c r="K210" s="295"/>
      <c r="L210" s="295"/>
      <c r="M210" s="295"/>
      <c r="N210" s="296"/>
      <c r="O210" s="289" t="str">
        <f t="shared" si="13"/>
        <v/>
      </c>
      <c r="P210" s="297"/>
      <c r="Q210" s="297"/>
      <c r="R210" s="297"/>
      <c r="S210" s="297"/>
      <c r="T210" s="290"/>
      <c r="U210" s="289" t="str">
        <f t="shared" si="14"/>
        <v/>
      </c>
      <c r="V210" s="297"/>
      <c r="W210" s="297"/>
      <c r="X210" s="297"/>
      <c r="Y210" s="297"/>
      <c r="Z210" s="297"/>
      <c r="AA210" s="297"/>
      <c r="AB210" s="297"/>
      <c r="AC210" s="290"/>
      <c r="AD210" s="289" t="str">
        <f t="shared" si="15"/>
        <v/>
      </c>
      <c r="AE210" s="290"/>
      <c r="AF210" s="291" t="str">
        <f t="shared" si="16"/>
        <v/>
      </c>
      <c r="AG210" s="292"/>
      <c r="AH210" s="292"/>
      <c r="AI210" s="292"/>
      <c r="AJ210" s="293"/>
      <c r="AK210" s="289" t="str">
        <f t="shared" si="17"/>
        <v/>
      </c>
      <c r="AL210" s="290"/>
      <c r="AM210" s="286" t="str">
        <f t="shared" si="18"/>
        <v/>
      </c>
      <c r="AN210" s="287"/>
      <c r="AO210" s="287"/>
      <c r="AP210" s="287"/>
      <c r="AQ210" s="288"/>
      <c r="AR210" s="12"/>
    </row>
    <row r="211" spans="7:52" ht="20.100000000000001" customHeight="1">
      <c r="G211" s="12"/>
      <c r="H211" s="233">
        <v>29</v>
      </c>
      <c r="I211" s="203"/>
      <c r="J211" s="294" t="str">
        <f t="shared" si="12"/>
        <v/>
      </c>
      <c r="K211" s="295"/>
      <c r="L211" s="295"/>
      <c r="M211" s="295"/>
      <c r="N211" s="296"/>
      <c r="O211" s="289" t="str">
        <f t="shared" si="13"/>
        <v/>
      </c>
      <c r="P211" s="297"/>
      <c r="Q211" s="297"/>
      <c r="R211" s="297"/>
      <c r="S211" s="297"/>
      <c r="T211" s="290"/>
      <c r="U211" s="289" t="str">
        <f t="shared" si="14"/>
        <v/>
      </c>
      <c r="V211" s="297"/>
      <c r="W211" s="297"/>
      <c r="X211" s="297"/>
      <c r="Y211" s="297"/>
      <c r="Z211" s="297"/>
      <c r="AA211" s="297"/>
      <c r="AB211" s="297"/>
      <c r="AC211" s="290"/>
      <c r="AD211" s="289" t="str">
        <f t="shared" si="15"/>
        <v/>
      </c>
      <c r="AE211" s="290"/>
      <c r="AF211" s="291" t="str">
        <f t="shared" si="16"/>
        <v/>
      </c>
      <c r="AG211" s="292"/>
      <c r="AH211" s="292"/>
      <c r="AI211" s="292"/>
      <c r="AJ211" s="293"/>
      <c r="AK211" s="289" t="str">
        <f t="shared" si="17"/>
        <v/>
      </c>
      <c r="AL211" s="290"/>
      <c r="AM211" s="286" t="str">
        <f t="shared" si="18"/>
        <v/>
      </c>
      <c r="AN211" s="287"/>
      <c r="AO211" s="287"/>
      <c r="AP211" s="287"/>
      <c r="AQ211" s="288"/>
      <c r="AR211" s="12"/>
    </row>
    <row r="212" spans="7:52" ht="20.100000000000001" customHeight="1">
      <c r="G212" s="12"/>
      <c r="H212" s="233">
        <v>30</v>
      </c>
      <c r="I212" s="203"/>
      <c r="J212" s="294" t="str">
        <f t="shared" si="12"/>
        <v/>
      </c>
      <c r="K212" s="295"/>
      <c r="L212" s="295"/>
      <c r="M212" s="295"/>
      <c r="N212" s="296"/>
      <c r="O212" s="289" t="str">
        <f t="shared" si="13"/>
        <v/>
      </c>
      <c r="P212" s="297"/>
      <c r="Q212" s="297"/>
      <c r="R212" s="297"/>
      <c r="S212" s="297"/>
      <c r="T212" s="290"/>
      <c r="U212" s="289" t="str">
        <f t="shared" si="14"/>
        <v/>
      </c>
      <c r="V212" s="297"/>
      <c r="W212" s="297"/>
      <c r="X212" s="297"/>
      <c r="Y212" s="297"/>
      <c r="Z212" s="297"/>
      <c r="AA212" s="297"/>
      <c r="AB212" s="297"/>
      <c r="AC212" s="290"/>
      <c r="AD212" s="289" t="str">
        <f t="shared" si="15"/>
        <v/>
      </c>
      <c r="AE212" s="290"/>
      <c r="AF212" s="291" t="str">
        <f t="shared" si="16"/>
        <v/>
      </c>
      <c r="AG212" s="292"/>
      <c r="AH212" s="292"/>
      <c r="AI212" s="292"/>
      <c r="AJ212" s="293"/>
      <c r="AK212" s="289" t="str">
        <f t="shared" si="17"/>
        <v/>
      </c>
      <c r="AL212" s="290"/>
      <c r="AM212" s="286" t="str">
        <f t="shared" si="18"/>
        <v/>
      </c>
      <c r="AN212" s="287"/>
      <c r="AO212" s="287"/>
      <c r="AP212" s="287"/>
      <c r="AQ212" s="288"/>
      <c r="AR212" s="12"/>
    </row>
    <row r="213" spans="7:52" ht="20.100000000000001" customHeight="1">
      <c r="G213" s="12"/>
      <c r="H213" s="233">
        <v>31</v>
      </c>
      <c r="I213" s="203"/>
      <c r="J213" s="294" t="str">
        <f t="shared" si="12"/>
        <v/>
      </c>
      <c r="K213" s="295"/>
      <c r="L213" s="295"/>
      <c r="M213" s="295"/>
      <c r="N213" s="296"/>
      <c r="O213" s="289" t="str">
        <f t="shared" si="13"/>
        <v/>
      </c>
      <c r="P213" s="297"/>
      <c r="Q213" s="297"/>
      <c r="R213" s="297"/>
      <c r="S213" s="297"/>
      <c r="T213" s="290"/>
      <c r="U213" s="289" t="str">
        <f t="shared" si="14"/>
        <v/>
      </c>
      <c r="V213" s="297"/>
      <c r="W213" s="297"/>
      <c r="X213" s="297"/>
      <c r="Y213" s="297"/>
      <c r="Z213" s="297"/>
      <c r="AA213" s="297"/>
      <c r="AB213" s="297"/>
      <c r="AC213" s="290"/>
      <c r="AD213" s="289" t="str">
        <f t="shared" si="15"/>
        <v/>
      </c>
      <c r="AE213" s="290"/>
      <c r="AF213" s="291" t="str">
        <f t="shared" si="16"/>
        <v/>
      </c>
      <c r="AG213" s="292"/>
      <c r="AH213" s="292"/>
      <c r="AI213" s="292"/>
      <c r="AJ213" s="293"/>
      <c r="AK213" s="289" t="str">
        <f t="shared" si="17"/>
        <v/>
      </c>
      <c r="AL213" s="290"/>
      <c r="AM213" s="286" t="str">
        <f t="shared" si="18"/>
        <v/>
      </c>
      <c r="AN213" s="287"/>
      <c r="AO213" s="287"/>
      <c r="AP213" s="287"/>
      <c r="AQ213" s="288"/>
      <c r="AR213" s="12"/>
    </row>
    <row r="214" spans="7:52" ht="20.100000000000001" customHeight="1">
      <c r="G214" s="12"/>
      <c r="H214" s="233">
        <v>32</v>
      </c>
      <c r="I214" s="203"/>
      <c r="J214" s="294" t="str">
        <f t="shared" si="12"/>
        <v/>
      </c>
      <c r="K214" s="295"/>
      <c r="L214" s="295"/>
      <c r="M214" s="295"/>
      <c r="N214" s="296"/>
      <c r="O214" s="289" t="str">
        <f t="shared" si="13"/>
        <v/>
      </c>
      <c r="P214" s="297"/>
      <c r="Q214" s="297"/>
      <c r="R214" s="297"/>
      <c r="S214" s="297"/>
      <c r="T214" s="290"/>
      <c r="U214" s="289" t="str">
        <f t="shared" si="14"/>
        <v/>
      </c>
      <c r="V214" s="297"/>
      <c r="W214" s="297"/>
      <c r="X214" s="297"/>
      <c r="Y214" s="297"/>
      <c r="Z214" s="297"/>
      <c r="AA214" s="297"/>
      <c r="AB214" s="297"/>
      <c r="AC214" s="290"/>
      <c r="AD214" s="289" t="str">
        <f t="shared" si="15"/>
        <v/>
      </c>
      <c r="AE214" s="290"/>
      <c r="AF214" s="291" t="str">
        <f t="shared" si="16"/>
        <v/>
      </c>
      <c r="AG214" s="292"/>
      <c r="AH214" s="292"/>
      <c r="AI214" s="292"/>
      <c r="AJ214" s="293"/>
      <c r="AK214" s="289" t="str">
        <f t="shared" si="17"/>
        <v/>
      </c>
      <c r="AL214" s="290"/>
      <c r="AM214" s="286" t="str">
        <f t="shared" si="18"/>
        <v/>
      </c>
      <c r="AN214" s="287"/>
      <c r="AO214" s="287"/>
      <c r="AP214" s="287"/>
      <c r="AQ214" s="288"/>
      <c r="AR214" s="12"/>
    </row>
    <row r="215" spans="7:52" ht="20.100000000000001" customHeight="1">
      <c r="G215" s="12"/>
      <c r="H215" s="233">
        <v>33</v>
      </c>
      <c r="I215" s="203"/>
      <c r="J215" s="294" t="str">
        <f t="shared" ref="J215:J246" si="19">IF(COUNTA($J79:$AV79)=9,$J79,"")</f>
        <v/>
      </c>
      <c r="K215" s="295"/>
      <c r="L215" s="295"/>
      <c r="M215" s="295"/>
      <c r="N215" s="296"/>
      <c r="O215" s="289" t="str">
        <f t="shared" si="13"/>
        <v/>
      </c>
      <c r="P215" s="297"/>
      <c r="Q215" s="297"/>
      <c r="R215" s="297"/>
      <c r="S215" s="297"/>
      <c r="T215" s="290"/>
      <c r="U215" s="289" t="str">
        <f t="shared" si="14"/>
        <v/>
      </c>
      <c r="V215" s="297"/>
      <c r="W215" s="297"/>
      <c r="X215" s="297"/>
      <c r="Y215" s="297"/>
      <c r="Z215" s="297"/>
      <c r="AA215" s="297"/>
      <c r="AB215" s="297"/>
      <c r="AC215" s="290"/>
      <c r="AD215" s="289" t="str">
        <f t="shared" si="15"/>
        <v/>
      </c>
      <c r="AE215" s="290"/>
      <c r="AF215" s="291" t="str">
        <f t="shared" si="16"/>
        <v/>
      </c>
      <c r="AG215" s="292"/>
      <c r="AH215" s="292"/>
      <c r="AI215" s="292"/>
      <c r="AJ215" s="293"/>
      <c r="AK215" s="289" t="str">
        <f t="shared" si="17"/>
        <v/>
      </c>
      <c r="AL215" s="290"/>
      <c r="AM215" s="286" t="str">
        <f t="shared" si="18"/>
        <v/>
      </c>
      <c r="AN215" s="287"/>
      <c r="AO215" s="287"/>
      <c r="AP215" s="287"/>
      <c r="AQ215" s="288"/>
      <c r="AR215" s="12"/>
    </row>
    <row r="216" spans="7:52" ht="20.100000000000001" customHeight="1">
      <c r="G216" s="12"/>
      <c r="H216" s="233">
        <v>34</v>
      </c>
      <c r="I216" s="203"/>
      <c r="J216" s="294" t="str">
        <f t="shared" si="19"/>
        <v/>
      </c>
      <c r="K216" s="295"/>
      <c r="L216" s="295"/>
      <c r="M216" s="295"/>
      <c r="N216" s="296"/>
      <c r="O216" s="289" t="str">
        <f t="shared" si="13"/>
        <v/>
      </c>
      <c r="P216" s="297"/>
      <c r="Q216" s="297"/>
      <c r="R216" s="297"/>
      <c r="S216" s="297"/>
      <c r="T216" s="290"/>
      <c r="U216" s="289" t="str">
        <f t="shared" si="14"/>
        <v/>
      </c>
      <c r="V216" s="297"/>
      <c r="W216" s="297"/>
      <c r="X216" s="297"/>
      <c r="Y216" s="297"/>
      <c r="Z216" s="297"/>
      <c r="AA216" s="297"/>
      <c r="AB216" s="297"/>
      <c r="AC216" s="290"/>
      <c r="AD216" s="289" t="str">
        <f t="shared" si="15"/>
        <v/>
      </c>
      <c r="AE216" s="290"/>
      <c r="AF216" s="291" t="str">
        <f t="shared" si="16"/>
        <v/>
      </c>
      <c r="AG216" s="292"/>
      <c r="AH216" s="292"/>
      <c r="AI216" s="292"/>
      <c r="AJ216" s="293"/>
      <c r="AK216" s="289" t="str">
        <f t="shared" si="17"/>
        <v/>
      </c>
      <c r="AL216" s="290"/>
      <c r="AM216" s="286" t="str">
        <f t="shared" si="18"/>
        <v/>
      </c>
      <c r="AN216" s="287"/>
      <c r="AO216" s="287"/>
      <c r="AP216" s="287"/>
      <c r="AQ216" s="288"/>
      <c r="AR216" s="12"/>
    </row>
    <row r="217" spans="7:52" ht="20.100000000000001" customHeight="1">
      <c r="G217" s="12"/>
      <c r="H217" s="233">
        <v>35</v>
      </c>
      <c r="I217" s="203"/>
      <c r="J217" s="294" t="str">
        <f t="shared" si="19"/>
        <v/>
      </c>
      <c r="K217" s="295"/>
      <c r="L217" s="295"/>
      <c r="M217" s="295"/>
      <c r="N217" s="296"/>
      <c r="O217" s="289" t="str">
        <f t="shared" si="13"/>
        <v/>
      </c>
      <c r="P217" s="297"/>
      <c r="Q217" s="297"/>
      <c r="R217" s="297"/>
      <c r="S217" s="297"/>
      <c r="T217" s="290"/>
      <c r="U217" s="289" t="str">
        <f t="shared" si="14"/>
        <v/>
      </c>
      <c r="V217" s="297"/>
      <c r="W217" s="297"/>
      <c r="X217" s="297"/>
      <c r="Y217" s="297"/>
      <c r="Z217" s="297"/>
      <c r="AA217" s="297"/>
      <c r="AB217" s="297"/>
      <c r="AC217" s="290"/>
      <c r="AD217" s="289" t="str">
        <f t="shared" si="15"/>
        <v/>
      </c>
      <c r="AE217" s="290"/>
      <c r="AF217" s="291" t="str">
        <f t="shared" si="16"/>
        <v/>
      </c>
      <c r="AG217" s="292"/>
      <c r="AH217" s="292"/>
      <c r="AI217" s="292"/>
      <c r="AJ217" s="293"/>
      <c r="AK217" s="289" t="str">
        <f t="shared" si="17"/>
        <v/>
      </c>
      <c r="AL217" s="290"/>
      <c r="AM217" s="286" t="str">
        <f t="shared" si="18"/>
        <v/>
      </c>
      <c r="AN217" s="287"/>
      <c r="AO217" s="287"/>
      <c r="AP217" s="287"/>
      <c r="AQ217" s="288"/>
      <c r="AR217" s="12"/>
    </row>
    <row r="218" spans="7:52" ht="20.100000000000001" customHeight="1">
      <c r="G218" s="12"/>
      <c r="H218" s="233">
        <v>36</v>
      </c>
      <c r="I218" s="203"/>
      <c r="J218" s="294" t="str">
        <f t="shared" si="19"/>
        <v/>
      </c>
      <c r="K218" s="295"/>
      <c r="L218" s="295"/>
      <c r="M218" s="295"/>
      <c r="N218" s="296"/>
      <c r="O218" s="289" t="str">
        <f t="shared" si="13"/>
        <v/>
      </c>
      <c r="P218" s="297"/>
      <c r="Q218" s="297"/>
      <c r="R218" s="297"/>
      <c r="S218" s="297"/>
      <c r="T218" s="290"/>
      <c r="U218" s="289" t="str">
        <f t="shared" si="14"/>
        <v/>
      </c>
      <c r="V218" s="297"/>
      <c r="W218" s="297"/>
      <c r="X218" s="297"/>
      <c r="Y218" s="297"/>
      <c r="Z218" s="297"/>
      <c r="AA218" s="297"/>
      <c r="AB218" s="297"/>
      <c r="AC218" s="290"/>
      <c r="AD218" s="289" t="str">
        <f t="shared" si="15"/>
        <v/>
      </c>
      <c r="AE218" s="290"/>
      <c r="AF218" s="291" t="str">
        <f t="shared" si="16"/>
        <v/>
      </c>
      <c r="AG218" s="292"/>
      <c r="AH218" s="292"/>
      <c r="AI218" s="292"/>
      <c r="AJ218" s="293"/>
      <c r="AK218" s="289" t="str">
        <f t="shared" si="17"/>
        <v/>
      </c>
      <c r="AL218" s="290"/>
      <c r="AM218" s="286" t="str">
        <f t="shared" si="18"/>
        <v/>
      </c>
      <c r="AN218" s="287"/>
      <c r="AO218" s="287"/>
      <c r="AP218" s="287"/>
      <c r="AQ218" s="288"/>
      <c r="AR218" s="12"/>
    </row>
    <row r="219" spans="7:52" ht="20.100000000000001" customHeight="1">
      <c r="G219" s="12"/>
      <c r="H219" s="233">
        <v>37</v>
      </c>
      <c r="I219" s="203"/>
      <c r="J219" s="294" t="str">
        <f t="shared" si="19"/>
        <v/>
      </c>
      <c r="K219" s="295"/>
      <c r="L219" s="295"/>
      <c r="M219" s="295"/>
      <c r="N219" s="296"/>
      <c r="O219" s="289" t="str">
        <f t="shared" si="13"/>
        <v/>
      </c>
      <c r="P219" s="297"/>
      <c r="Q219" s="297"/>
      <c r="R219" s="297"/>
      <c r="S219" s="297"/>
      <c r="T219" s="290"/>
      <c r="U219" s="289" t="str">
        <f t="shared" si="14"/>
        <v/>
      </c>
      <c r="V219" s="297"/>
      <c r="W219" s="297"/>
      <c r="X219" s="297"/>
      <c r="Y219" s="297"/>
      <c r="Z219" s="297"/>
      <c r="AA219" s="297"/>
      <c r="AB219" s="297"/>
      <c r="AC219" s="290"/>
      <c r="AD219" s="289" t="str">
        <f t="shared" si="15"/>
        <v/>
      </c>
      <c r="AE219" s="290"/>
      <c r="AF219" s="291" t="str">
        <f t="shared" si="16"/>
        <v/>
      </c>
      <c r="AG219" s="292"/>
      <c r="AH219" s="292"/>
      <c r="AI219" s="292"/>
      <c r="AJ219" s="293"/>
      <c r="AK219" s="289" t="str">
        <f t="shared" si="17"/>
        <v/>
      </c>
      <c r="AL219" s="290"/>
      <c r="AM219" s="286" t="str">
        <f t="shared" si="18"/>
        <v/>
      </c>
      <c r="AN219" s="287"/>
      <c r="AO219" s="287"/>
      <c r="AP219" s="287"/>
      <c r="AQ219" s="288"/>
      <c r="AR219" s="12"/>
    </row>
    <row r="220" spans="7:52" ht="20.100000000000001" customHeight="1">
      <c r="G220" s="12"/>
      <c r="H220" s="233">
        <v>38</v>
      </c>
      <c r="I220" s="203"/>
      <c r="J220" s="294" t="str">
        <f t="shared" si="19"/>
        <v/>
      </c>
      <c r="K220" s="295"/>
      <c r="L220" s="295"/>
      <c r="M220" s="295"/>
      <c r="N220" s="296"/>
      <c r="O220" s="289" t="str">
        <f t="shared" si="13"/>
        <v/>
      </c>
      <c r="P220" s="297"/>
      <c r="Q220" s="297"/>
      <c r="R220" s="297"/>
      <c r="S220" s="297"/>
      <c r="T220" s="290"/>
      <c r="U220" s="289" t="str">
        <f t="shared" si="14"/>
        <v/>
      </c>
      <c r="V220" s="297"/>
      <c r="W220" s="297"/>
      <c r="X220" s="297"/>
      <c r="Y220" s="297"/>
      <c r="Z220" s="297"/>
      <c r="AA220" s="297"/>
      <c r="AB220" s="297"/>
      <c r="AC220" s="290"/>
      <c r="AD220" s="289" t="str">
        <f t="shared" si="15"/>
        <v/>
      </c>
      <c r="AE220" s="290"/>
      <c r="AF220" s="291" t="str">
        <f t="shared" si="16"/>
        <v/>
      </c>
      <c r="AG220" s="292"/>
      <c r="AH220" s="292"/>
      <c r="AI220" s="292"/>
      <c r="AJ220" s="293"/>
      <c r="AK220" s="289" t="str">
        <f t="shared" si="17"/>
        <v/>
      </c>
      <c r="AL220" s="290"/>
      <c r="AM220" s="286" t="str">
        <f t="shared" si="18"/>
        <v/>
      </c>
      <c r="AN220" s="287"/>
      <c r="AO220" s="287"/>
      <c r="AP220" s="287"/>
      <c r="AQ220" s="288"/>
      <c r="AR220" s="12"/>
    </row>
    <row r="221" spans="7:52" ht="20.100000000000001" customHeight="1">
      <c r="G221" s="12"/>
      <c r="H221" s="233">
        <v>39</v>
      </c>
      <c r="I221" s="203"/>
      <c r="J221" s="294" t="str">
        <f t="shared" si="19"/>
        <v/>
      </c>
      <c r="K221" s="295"/>
      <c r="L221" s="295"/>
      <c r="M221" s="295"/>
      <c r="N221" s="296"/>
      <c r="O221" s="289" t="str">
        <f t="shared" si="13"/>
        <v/>
      </c>
      <c r="P221" s="297"/>
      <c r="Q221" s="297"/>
      <c r="R221" s="297"/>
      <c r="S221" s="297"/>
      <c r="T221" s="290"/>
      <c r="U221" s="289" t="str">
        <f t="shared" si="14"/>
        <v/>
      </c>
      <c r="V221" s="297"/>
      <c r="W221" s="297"/>
      <c r="X221" s="297"/>
      <c r="Y221" s="297"/>
      <c r="Z221" s="297"/>
      <c r="AA221" s="297"/>
      <c r="AB221" s="297"/>
      <c r="AC221" s="290"/>
      <c r="AD221" s="289" t="str">
        <f t="shared" si="15"/>
        <v/>
      </c>
      <c r="AE221" s="290"/>
      <c r="AF221" s="291" t="str">
        <f t="shared" si="16"/>
        <v/>
      </c>
      <c r="AG221" s="292"/>
      <c r="AH221" s="292"/>
      <c r="AI221" s="292"/>
      <c r="AJ221" s="293"/>
      <c r="AK221" s="289" t="str">
        <f t="shared" si="17"/>
        <v/>
      </c>
      <c r="AL221" s="290"/>
      <c r="AM221" s="286" t="str">
        <f t="shared" si="18"/>
        <v/>
      </c>
      <c r="AN221" s="287"/>
      <c r="AO221" s="287"/>
      <c r="AP221" s="287"/>
      <c r="AQ221" s="288"/>
      <c r="AR221" s="12"/>
    </row>
    <row r="222" spans="7:52" ht="20.100000000000001" customHeight="1">
      <c r="G222" s="12"/>
      <c r="H222" s="233">
        <v>40</v>
      </c>
      <c r="I222" s="203"/>
      <c r="J222" s="294" t="str">
        <f t="shared" si="19"/>
        <v/>
      </c>
      <c r="K222" s="295"/>
      <c r="L222" s="295"/>
      <c r="M222" s="295"/>
      <c r="N222" s="296"/>
      <c r="O222" s="289" t="str">
        <f t="shared" si="13"/>
        <v/>
      </c>
      <c r="P222" s="297"/>
      <c r="Q222" s="297"/>
      <c r="R222" s="297"/>
      <c r="S222" s="297"/>
      <c r="T222" s="290"/>
      <c r="U222" s="289" t="str">
        <f t="shared" si="14"/>
        <v/>
      </c>
      <c r="V222" s="297"/>
      <c r="W222" s="297"/>
      <c r="X222" s="297"/>
      <c r="Y222" s="297"/>
      <c r="Z222" s="297"/>
      <c r="AA222" s="297"/>
      <c r="AB222" s="297"/>
      <c r="AC222" s="290"/>
      <c r="AD222" s="289" t="str">
        <f t="shared" si="15"/>
        <v/>
      </c>
      <c r="AE222" s="290"/>
      <c r="AF222" s="291" t="str">
        <f t="shared" si="16"/>
        <v/>
      </c>
      <c r="AG222" s="292"/>
      <c r="AH222" s="292"/>
      <c r="AI222" s="292"/>
      <c r="AJ222" s="293"/>
      <c r="AK222" s="289" t="str">
        <f t="shared" si="17"/>
        <v/>
      </c>
      <c r="AL222" s="290"/>
      <c r="AM222" s="286" t="str">
        <f t="shared" si="18"/>
        <v/>
      </c>
      <c r="AN222" s="287"/>
      <c r="AO222" s="287"/>
      <c r="AP222" s="287"/>
      <c r="AQ222" s="288"/>
      <c r="AR222" s="12"/>
    </row>
    <row r="223" spans="7:52" ht="20.100000000000001" customHeight="1">
      <c r="G223" s="12"/>
      <c r="H223" s="233">
        <v>41</v>
      </c>
      <c r="I223" s="203"/>
      <c r="J223" s="294" t="str">
        <f t="shared" si="19"/>
        <v/>
      </c>
      <c r="K223" s="295"/>
      <c r="L223" s="295"/>
      <c r="M223" s="295"/>
      <c r="N223" s="296"/>
      <c r="O223" s="289" t="str">
        <f t="shared" si="13"/>
        <v/>
      </c>
      <c r="P223" s="297"/>
      <c r="Q223" s="297"/>
      <c r="R223" s="297"/>
      <c r="S223" s="297"/>
      <c r="T223" s="290"/>
      <c r="U223" s="289" t="str">
        <f t="shared" si="14"/>
        <v/>
      </c>
      <c r="V223" s="297"/>
      <c r="W223" s="297"/>
      <c r="X223" s="297"/>
      <c r="Y223" s="297"/>
      <c r="Z223" s="297"/>
      <c r="AA223" s="297"/>
      <c r="AB223" s="297"/>
      <c r="AC223" s="290"/>
      <c r="AD223" s="289" t="str">
        <f t="shared" si="15"/>
        <v/>
      </c>
      <c r="AE223" s="290"/>
      <c r="AF223" s="291" t="str">
        <f t="shared" si="16"/>
        <v/>
      </c>
      <c r="AG223" s="292"/>
      <c r="AH223" s="292"/>
      <c r="AI223" s="292"/>
      <c r="AJ223" s="293"/>
      <c r="AK223" s="289" t="str">
        <f t="shared" si="17"/>
        <v/>
      </c>
      <c r="AL223" s="290"/>
      <c r="AM223" s="286" t="str">
        <f t="shared" si="18"/>
        <v/>
      </c>
      <c r="AN223" s="287"/>
      <c r="AO223" s="287"/>
      <c r="AP223" s="287"/>
      <c r="AQ223" s="288"/>
      <c r="AR223" s="12"/>
    </row>
    <row r="224" spans="7:52" ht="20.100000000000001" customHeight="1">
      <c r="G224" s="12"/>
      <c r="H224" s="233">
        <v>42</v>
      </c>
      <c r="I224" s="203"/>
      <c r="J224" s="294" t="str">
        <f t="shared" si="19"/>
        <v/>
      </c>
      <c r="K224" s="295"/>
      <c r="L224" s="295"/>
      <c r="M224" s="295"/>
      <c r="N224" s="296"/>
      <c r="O224" s="289" t="str">
        <f t="shared" si="13"/>
        <v/>
      </c>
      <c r="P224" s="297"/>
      <c r="Q224" s="297"/>
      <c r="R224" s="297"/>
      <c r="S224" s="297"/>
      <c r="T224" s="290"/>
      <c r="U224" s="289" t="str">
        <f t="shared" si="14"/>
        <v/>
      </c>
      <c r="V224" s="297"/>
      <c r="W224" s="297"/>
      <c r="X224" s="297"/>
      <c r="Y224" s="297"/>
      <c r="Z224" s="297"/>
      <c r="AA224" s="297"/>
      <c r="AB224" s="297"/>
      <c r="AC224" s="290"/>
      <c r="AD224" s="289" t="str">
        <f t="shared" si="15"/>
        <v/>
      </c>
      <c r="AE224" s="290"/>
      <c r="AF224" s="291" t="str">
        <f t="shared" si="16"/>
        <v/>
      </c>
      <c r="AG224" s="292"/>
      <c r="AH224" s="292"/>
      <c r="AI224" s="292"/>
      <c r="AJ224" s="293"/>
      <c r="AK224" s="289" t="str">
        <f t="shared" si="17"/>
        <v/>
      </c>
      <c r="AL224" s="290"/>
      <c r="AM224" s="286" t="str">
        <f t="shared" si="18"/>
        <v/>
      </c>
      <c r="AN224" s="287"/>
      <c r="AO224" s="287"/>
      <c r="AP224" s="287"/>
      <c r="AQ224" s="288"/>
      <c r="AR224" s="12"/>
    </row>
    <row r="225" spans="7:54" ht="20.100000000000001" customHeight="1">
      <c r="G225" s="12"/>
      <c r="H225" s="233">
        <v>43</v>
      </c>
      <c r="I225" s="203"/>
      <c r="J225" s="294" t="str">
        <f t="shared" si="19"/>
        <v/>
      </c>
      <c r="K225" s="295"/>
      <c r="L225" s="295"/>
      <c r="M225" s="295"/>
      <c r="N225" s="296"/>
      <c r="O225" s="289" t="str">
        <f t="shared" si="13"/>
        <v/>
      </c>
      <c r="P225" s="297"/>
      <c r="Q225" s="297"/>
      <c r="R225" s="297"/>
      <c r="S225" s="297"/>
      <c r="T225" s="290"/>
      <c r="U225" s="289" t="str">
        <f t="shared" si="14"/>
        <v/>
      </c>
      <c r="V225" s="297"/>
      <c r="W225" s="297"/>
      <c r="X225" s="297"/>
      <c r="Y225" s="297"/>
      <c r="Z225" s="297"/>
      <c r="AA225" s="297"/>
      <c r="AB225" s="297"/>
      <c r="AC225" s="290"/>
      <c r="AD225" s="289" t="str">
        <f t="shared" si="15"/>
        <v/>
      </c>
      <c r="AE225" s="290"/>
      <c r="AF225" s="291" t="str">
        <f t="shared" si="16"/>
        <v/>
      </c>
      <c r="AG225" s="292"/>
      <c r="AH225" s="292"/>
      <c r="AI225" s="292"/>
      <c r="AJ225" s="293"/>
      <c r="AK225" s="289" t="str">
        <f t="shared" si="17"/>
        <v/>
      </c>
      <c r="AL225" s="290"/>
      <c r="AM225" s="286" t="str">
        <f t="shared" si="18"/>
        <v/>
      </c>
      <c r="AN225" s="287"/>
      <c r="AO225" s="287"/>
      <c r="AP225" s="287"/>
      <c r="AQ225" s="288"/>
      <c r="AR225" s="12"/>
    </row>
    <row r="226" spans="7:54" ht="20.100000000000001" customHeight="1">
      <c r="G226" s="12"/>
      <c r="H226" s="233">
        <v>44</v>
      </c>
      <c r="I226" s="203"/>
      <c r="J226" s="294" t="str">
        <f t="shared" si="19"/>
        <v/>
      </c>
      <c r="K226" s="295"/>
      <c r="L226" s="295"/>
      <c r="M226" s="295"/>
      <c r="N226" s="296"/>
      <c r="O226" s="289" t="str">
        <f t="shared" si="13"/>
        <v/>
      </c>
      <c r="P226" s="297"/>
      <c r="Q226" s="297"/>
      <c r="R226" s="297"/>
      <c r="S226" s="297"/>
      <c r="T226" s="290"/>
      <c r="U226" s="289" t="str">
        <f t="shared" si="14"/>
        <v/>
      </c>
      <c r="V226" s="297"/>
      <c r="W226" s="297"/>
      <c r="X226" s="297"/>
      <c r="Y226" s="297"/>
      <c r="Z226" s="297"/>
      <c r="AA226" s="297"/>
      <c r="AB226" s="297"/>
      <c r="AC226" s="290"/>
      <c r="AD226" s="289" t="str">
        <f t="shared" si="15"/>
        <v/>
      </c>
      <c r="AE226" s="290"/>
      <c r="AF226" s="291" t="str">
        <f t="shared" si="16"/>
        <v/>
      </c>
      <c r="AG226" s="292"/>
      <c r="AH226" s="292"/>
      <c r="AI226" s="292"/>
      <c r="AJ226" s="293"/>
      <c r="AK226" s="289" t="str">
        <f t="shared" si="17"/>
        <v/>
      </c>
      <c r="AL226" s="290"/>
      <c r="AM226" s="286" t="str">
        <f t="shared" si="18"/>
        <v/>
      </c>
      <c r="AN226" s="287"/>
      <c r="AO226" s="287"/>
      <c r="AP226" s="287"/>
      <c r="AQ226" s="288"/>
      <c r="AR226" s="12"/>
    </row>
    <row r="227" spans="7:54" ht="20.100000000000001" customHeight="1">
      <c r="G227" s="12"/>
      <c r="H227" s="233">
        <v>45</v>
      </c>
      <c r="I227" s="203"/>
      <c r="J227" s="294" t="str">
        <f t="shared" si="19"/>
        <v/>
      </c>
      <c r="K227" s="295"/>
      <c r="L227" s="295"/>
      <c r="M227" s="295"/>
      <c r="N227" s="296"/>
      <c r="O227" s="289" t="str">
        <f t="shared" si="13"/>
        <v/>
      </c>
      <c r="P227" s="297"/>
      <c r="Q227" s="297"/>
      <c r="R227" s="297"/>
      <c r="S227" s="297"/>
      <c r="T227" s="290"/>
      <c r="U227" s="289" t="str">
        <f t="shared" si="14"/>
        <v/>
      </c>
      <c r="V227" s="297"/>
      <c r="W227" s="297"/>
      <c r="X227" s="297"/>
      <c r="Y227" s="297"/>
      <c r="Z227" s="297"/>
      <c r="AA227" s="297"/>
      <c r="AB227" s="297"/>
      <c r="AC227" s="290"/>
      <c r="AD227" s="289" t="str">
        <f t="shared" si="15"/>
        <v/>
      </c>
      <c r="AE227" s="290"/>
      <c r="AF227" s="291" t="str">
        <f t="shared" si="16"/>
        <v/>
      </c>
      <c r="AG227" s="292"/>
      <c r="AH227" s="292"/>
      <c r="AI227" s="292"/>
      <c r="AJ227" s="293"/>
      <c r="AK227" s="289" t="str">
        <f t="shared" si="17"/>
        <v/>
      </c>
      <c r="AL227" s="290"/>
      <c r="AM227" s="286" t="str">
        <f t="shared" si="18"/>
        <v/>
      </c>
      <c r="AN227" s="287"/>
      <c r="AO227" s="287"/>
      <c r="AP227" s="287"/>
      <c r="AQ227" s="288"/>
      <c r="AR227" s="12"/>
    </row>
    <row r="228" spans="7:54" ht="20.100000000000001" customHeight="1">
      <c r="G228" s="12"/>
      <c r="H228" s="233">
        <v>46</v>
      </c>
      <c r="I228" s="203"/>
      <c r="J228" s="294" t="str">
        <f t="shared" si="19"/>
        <v/>
      </c>
      <c r="K228" s="295"/>
      <c r="L228" s="295"/>
      <c r="M228" s="295"/>
      <c r="N228" s="296"/>
      <c r="O228" s="289" t="str">
        <f t="shared" si="13"/>
        <v/>
      </c>
      <c r="P228" s="297"/>
      <c r="Q228" s="297"/>
      <c r="R228" s="297"/>
      <c r="S228" s="297"/>
      <c r="T228" s="290"/>
      <c r="U228" s="289" t="str">
        <f t="shared" si="14"/>
        <v/>
      </c>
      <c r="V228" s="297"/>
      <c r="W228" s="297"/>
      <c r="X228" s="297"/>
      <c r="Y228" s="297"/>
      <c r="Z228" s="297"/>
      <c r="AA228" s="297"/>
      <c r="AB228" s="297"/>
      <c r="AC228" s="290"/>
      <c r="AD228" s="289" t="str">
        <f t="shared" si="15"/>
        <v/>
      </c>
      <c r="AE228" s="290"/>
      <c r="AF228" s="291" t="str">
        <f t="shared" si="16"/>
        <v/>
      </c>
      <c r="AG228" s="292"/>
      <c r="AH228" s="292"/>
      <c r="AI228" s="292"/>
      <c r="AJ228" s="293"/>
      <c r="AK228" s="289" t="str">
        <f t="shared" si="17"/>
        <v/>
      </c>
      <c r="AL228" s="290"/>
      <c r="AM228" s="286" t="str">
        <f t="shared" si="18"/>
        <v/>
      </c>
      <c r="AN228" s="287"/>
      <c r="AO228" s="287"/>
      <c r="AP228" s="287"/>
      <c r="AQ228" s="288"/>
      <c r="AR228" s="12"/>
    </row>
    <row r="229" spans="7:54" ht="20.100000000000001" customHeight="1">
      <c r="G229" s="12"/>
      <c r="H229" s="233">
        <v>47</v>
      </c>
      <c r="I229" s="203"/>
      <c r="J229" s="294" t="str">
        <f t="shared" si="19"/>
        <v/>
      </c>
      <c r="K229" s="295"/>
      <c r="L229" s="295"/>
      <c r="M229" s="295"/>
      <c r="N229" s="296"/>
      <c r="O229" s="289" t="str">
        <f t="shared" si="13"/>
        <v/>
      </c>
      <c r="P229" s="297"/>
      <c r="Q229" s="297"/>
      <c r="R229" s="297"/>
      <c r="S229" s="297"/>
      <c r="T229" s="290"/>
      <c r="U229" s="289" t="str">
        <f t="shared" si="14"/>
        <v/>
      </c>
      <c r="V229" s="297"/>
      <c r="W229" s="297"/>
      <c r="X229" s="297"/>
      <c r="Y229" s="297"/>
      <c r="Z229" s="297"/>
      <c r="AA229" s="297"/>
      <c r="AB229" s="297"/>
      <c r="AC229" s="290"/>
      <c r="AD229" s="289" t="str">
        <f t="shared" si="15"/>
        <v/>
      </c>
      <c r="AE229" s="290"/>
      <c r="AF229" s="291" t="str">
        <f t="shared" si="16"/>
        <v/>
      </c>
      <c r="AG229" s="292"/>
      <c r="AH229" s="292"/>
      <c r="AI229" s="292"/>
      <c r="AJ229" s="293"/>
      <c r="AK229" s="289" t="str">
        <f t="shared" si="17"/>
        <v/>
      </c>
      <c r="AL229" s="290"/>
      <c r="AM229" s="286" t="str">
        <f t="shared" si="18"/>
        <v/>
      </c>
      <c r="AN229" s="287"/>
      <c r="AO229" s="287"/>
      <c r="AP229" s="287"/>
      <c r="AQ229" s="288"/>
      <c r="AR229" s="12"/>
    </row>
    <row r="230" spans="7:54" ht="20.100000000000001" customHeight="1">
      <c r="G230" s="12"/>
      <c r="H230" s="233">
        <v>48</v>
      </c>
      <c r="I230" s="203"/>
      <c r="J230" s="294" t="str">
        <f t="shared" si="19"/>
        <v/>
      </c>
      <c r="K230" s="295"/>
      <c r="L230" s="295"/>
      <c r="M230" s="295"/>
      <c r="N230" s="296"/>
      <c r="O230" s="289" t="str">
        <f t="shared" si="13"/>
        <v/>
      </c>
      <c r="P230" s="297"/>
      <c r="Q230" s="297"/>
      <c r="R230" s="297"/>
      <c r="S230" s="297"/>
      <c r="T230" s="290"/>
      <c r="U230" s="289" t="str">
        <f t="shared" si="14"/>
        <v/>
      </c>
      <c r="V230" s="297"/>
      <c r="W230" s="297"/>
      <c r="X230" s="297"/>
      <c r="Y230" s="297"/>
      <c r="Z230" s="297"/>
      <c r="AA230" s="297"/>
      <c r="AB230" s="297"/>
      <c r="AC230" s="290"/>
      <c r="AD230" s="289" t="str">
        <f t="shared" si="15"/>
        <v/>
      </c>
      <c r="AE230" s="290"/>
      <c r="AF230" s="291" t="str">
        <f t="shared" si="16"/>
        <v/>
      </c>
      <c r="AG230" s="292"/>
      <c r="AH230" s="292"/>
      <c r="AI230" s="292"/>
      <c r="AJ230" s="293"/>
      <c r="AK230" s="289" t="str">
        <f t="shared" si="17"/>
        <v/>
      </c>
      <c r="AL230" s="290"/>
      <c r="AM230" s="286" t="str">
        <f t="shared" si="18"/>
        <v/>
      </c>
      <c r="AN230" s="287"/>
      <c r="AO230" s="287"/>
      <c r="AP230" s="287"/>
      <c r="AQ230" s="288"/>
      <c r="AR230" s="12"/>
      <c r="AS230" s="11"/>
      <c r="AT230" s="11"/>
      <c r="AU230" s="11"/>
      <c r="AV230" s="11"/>
      <c r="AW230" s="11"/>
      <c r="AX230" s="11"/>
      <c r="BA230" s="2"/>
      <c r="BB230" s="2"/>
    </row>
    <row r="231" spans="7:54" ht="20.100000000000001" customHeight="1">
      <c r="G231" s="12"/>
      <c r="H231" s="233">
        <v>49</v>
      </c>
      <c r="I231" s="203"/>
      <c r="J231" s="294" t="str">
        <f t="shared" si="19"/>
        <v/>
      </c>
      <c r="K231" s="295"/>
      <c r="L231" s="295"/>
      <c r="M231" s="295"/>
      <c r="N231" s="296"/>
      <c r="O231" s="289" t="str">
        <f t="shared" si="13"/>
        <v/>
      </c>
      <c r="P231" s="297"/>
      <c r="Q231" s="297"/>
      <c r="R231" s="297"/>
      <c r="S231" s="297"/>
      <c r="T231" s="290"/>
      <c r="U231" s="289" t="str">
        <f t="shared" si="14"/>
        <v/>
      </c>
      <c r="V231" s="297"/>
      <c r="W231" s="297"/>
      <c r="X231" s="297"/>
      <c r="Y231" s="297"/>
      <c r="Z231" s="297"/>
      <c r="AA231" s="297"/>
      <c r="AB231" s="297"/>
      <c r="AC231" s="290"/>
      <c r="AD231" s="289" t="str">
        <f t="shared" si="15"/>
        <v/>
      </c>
      <c r="AE231" s="290"/>
      <c r="AF231" s="291" t="str">
        <f t="shared" si="16"/>
        <v/>
      </c>
      <c r="AG231" s="292"/>
      <c r="AH231" s="292"/>
      <c r="AI231" s="292"/>
      <c r="AJ231" s="293"/>
      <c r="AK231" s="289" t="str">
        <f t="shared" si="17"/>
        <v/>
      </c>
      <c r="AL231" s="290"/>
      <c r="AM231" s="286" t="str">
        <f t="shared" si="18"/>
        <v/>
      </c>
      <c r="AN231" s="287"/>
      <c r="AO231" s="287"/>
      <c r="AP231" s="287"/>
      <c r="AQ231" s="288"/>
      <c r="AR231" s="12"/>
      <c r="AS231" s="11"/>
      <c r="AT231" s="11"/>
      <c r="AU231" s="11"/>
      <c r="AV231" s="11"/>
      <c r="AW231" s="11"/>
      <c r="AX231" s="11"/>
      <c r="BA231" s="2"/>
      <c r="BB231" s="2"/>
    </row>
    <row r="232" spans="7:54" ht="20.100000000000001" customHeight="1">
      <c r="G232" s="12"/>
      <c r="H232" s="233">
        <v>50</v>
      </c>
      <c r="I232" s="203"/>
      <c r="J232" s="294" t="str">
        <f t="shared" si="19"/>
        <v/>
      </c>
      <c r="K232" s="295"/>
      <c r="L232" s="295"/>
      <c r="M232" s="295"/>
      <c r="N232" s="296"/>
      <c r="O232" s="289" t="str">
        <f t="shared" si="13"/>
        <v/>
      </c>
      <c r="P232" s="297"/>
      <c r="Q232" s="297"/>
      <c r="R232" s="297"/>
      <c r="S232" s="297"/>
      <c r="T232" s="290"/>
      <c r="U232" s="289" t="str">
        <f t="shared" si="14"/>
        <v/>
      </c>
      <c r="V232" s="297"/>
      <c r="W232" s="297"/>
      <c r="X232" s="297"/>
      <c r="Y232" s="297"/>
      <c r="Z232" s="297"/>
      <c r="AA232" s="297"/>
      <c r="AB232" s="297"/>
      <c r="AC232" s="290"/>
      <c r="AD232" s="289" t="str">
        <f t="shared" si="15"/>
        <v/>
      </c>
      <c r="AE232" s="290"/>
      <c r="AF232" s="291" t="str">
        <f t="shared" si="16"/>
        <v/>
      </c>
      <c r="AG232" s="292"/>
      <c r="AH232" s="292"/>
      <c r="AI232" s="292"/>
      <c r="AJ232" s="293"/>
      <c r="AK232" s="289" t="str">
        <f t="shared" si="17"/>
        <v/>
      </c>
      <c r="AL232" s="290"/>
      <c r="AM232" s="286" t="str">
        <f t="shared" si="18"/>
        <v/>
      </c>
      <c r="AN232" s="287"/>
      <c r="AO232" s="287"/>
      <c r="AP232" s="287"/>
      <c r="AQ232" s="288"/>
      <c r="AR232" s="12"/>
      <c r="AS232" s="11"/>
      <c r="AT232" s="11"/>
      <c r="AU232" s="11"/>
      <c r="AV232" s="11"/>
      <c r="AW232" s="11"/>
      <c r="AX232" s="11"/>
      <c r="AY232" s="11"/>
      <c r="AZ232" s="11"/>
    </row>
    <row r="233" spans="7:54" ht="20.100000000000001" customHeight="1">
      <c r="G233" s="12"/>
      <c r="H233" s="233">
        <v>51</v>
      </c>
      <c r="I233" s="203"/>
      <c r="J233" s="294" t="str">
        <f t="shared" si="19"/>
        <v/>
      </c>
      <c r="K233" s="295"/>
      <c r="L233" s="295"/>
      <c r="M233" s="295"/>
      <c r="N233" s="296"/>
      <c r="O233" s="289" t="str">
        <f t="shared" si="13"/>
        <v/>
      </c>
      <c r="P233" s="297"/>
      <c r="Q233" s="297"/>
      <c r="R233" s="297"/>
      <c r="S233" s="297"/>
      <c r="T233" s="290"/>
      <c r="U233" s="289" t="str">
        <f t="shared" si="14"/>
        <v/>
      </c>
      <c r="V233" s="297"/>
      <c r="W233" s="297"/>
      <c r="X233" s="297"/>
      <c r="Y233" s="297"/>
      <c r="Z233" s="297"/>
      <c r="AA233" s="297"/>
      <c r="AB233" s="297"/>
      <c r="AC233" s="290"/>
      <c r="AD233" s="289" t="str">
        <f t="shared" si="15"/>
        <v/>
      </c>
      <c r="AE233" s="290"/>
      <c r="AF233" s="291" t="str">
        <f t="shared" si="16"/>
        <v/>
      </c>
      <c r="AG233" s="292"/>
      <c r="AH233" s="292"/>
      <c r="AI233" s="292"/>
      <c r="AJ233" s="293"/>
      <c r="AK233" s="289" t="str">
        <f t="shared" si="17"/>
        <v/>
      </c>
      <c r="AL233" s="290"/>
      <c r="AM233" s="286" t="str">
        <f t="shared" si="18"/>
        <v/>
      </c>
      <c r="AN233" s="287"/>
      <c r="AO233" s="287"/>
      <c r="AP233" s="287"/>
      <c r="AQ233" s="288"/>
      <c r="AR233" s="12"/>
    </row>
    <row r="234" spans="7:54" ht="20.100000000000001" customHeight="1">
      <c r="G234" s="12"/>
      <c r="H234" s="233">
        <v>52</v>
      </c>
      <c r="I234" s="203"/>
      <c r="J234" s="294" t="str">
        <f t="shared" si="19"/>
        <v/>
      </c>
      <c r="K234" s="295"/>
      <c r="L234" s="295"/>
      <c r="M234" s="295"/>
      <c r="N234" s="296"/>
      <c r="O234" s="289" t="str">
        <f t="shared" si="13"/>
        <v/>
      </c>
      <c r="P234" s="297"/>
      <c r="Q234" s="297"/>
      <c r="R234" s="297"/>
      <c r="S234" s="297"/>
      <c r="T234" s="290"/>
      <c r="U234" s="289" t="str">
        <f t="shared" si="14"/>
        <v/>
      </c>
      <c r="V234" s="297"/>
      <c r="W234" s="297"/>
      <c r="X234" s="297"/>
      <c r="Y234" s="297"/>
      <c r="Z234" s="297"/>
      <c r="AA234" s="297"/>
      <c r="AB234" s="297"/>
      <c r="AC234" s="290"/>
      <c r="AD234" s="289" t="str">
        <f t="shared" si="15"/>
        <v/>
      </c>
      <c r="AE234" s="290"/>
      <c r="AF234" s="291" t="str">
        <f t="shared" si="16"/>
        <v/>
      </c>
      <c r="AG234" s="292"/>
      <c r="AH234" s="292"/>
      <c r="AI234" s="292"/>
      <c r="AJ234" s="293"/>
      <c r="AK234" s="289" t="str">
        <f t="shared" si="17"/>
        <v/>
      </c>
      <c r="AL234" s="290"/>
      <c r="AM234" s="286" t="str">
        <f t="shared" si="18"/>
        <v/>
      </c>
      <c r="AN234" s="287"/>
      <c r="AO234" s="287"/>
      <c r="AP234" s="287"/>
      <c r="AQ234" s="288"/>
      <c r="AR234" s="12"/>
    </row>
    <row r="235" spans="7:54" ht="20.100000000000001" customHeight="1">
      <c r="G235" s="12"/>
      <c r="H235" s="233">
        <v>53</v>
      </c>
      <c r="I235" s="203"/>
      <c r="J235" s="294" t="str">
        <f t="shared" si="19"/>
        <v/>
      </c>
      <c r="K235" s="295"/>
      <c r="L235" s="295"/>
      <c r="M235" s="295"/>
      <c r="N235" s="296"/>
      <c r="O235" s="289" t="str">
        <f t="shared" si="13"/>
        <v/>
      </c>
      <c r="P235" s="297"/>
      <c r="Q235" s="297"/>
      <c r="R235" s="297"/>
      <c r="S235" s="297"/>
      <c r="T235" s="290"/>
      <c r="U235" s="289" t="str">
        <f t="shared" si="14"/>
        <v/>
      </c>
      <c r="V235" s="297"/>
      <c r="W235" s="297"/>
      <c r="X235" s="297"/>
      <c r="Y235" s="297"/>
      <c r="Z235" s="297"/>
      <c r="AA235" s="297"/>
      <c r="AB235" s="297"/>
      <c r="AC235" s="290"/>
      <c r="AD235" s="289" t="str">
        <f t="shared" si="15"/>
        <v/>
      </c>
      <c r="AE235" s="290"/>
      <c r="AF235" s="291" t="str">
        <f t="shared" si="16"/>
        <v/>
      </c>
      <c r="AG235" s="292"/>
      <c r="AH235" s="292"/>
      <c r="AI235" s="292"/>
      <c r="AJ235" s="293"/>
      <c r="AK235" s="289" t="str">
        <f t="shared" si="17"/>
        <v/>
      </c>
      <c r="AL235" s="290"/>
      <c r="AM235" s="286" t="str">
        <f t="shared" si="18"/>
        <v/>
      </c>
      <c r="AN235" s="287"/>
      <c r="AO235" s="287"/>
      <c r="AP235" s="287"/>
      <c r="AQ235" s="288"/>
      <c r="AR235" s="12"/>
    </row>
    <row r="236" spans="7:54" ht="20.100000000000001" customHeight="1">
      <c r="G236" s="12"/>
      <c r="H236" s="233">
        <v>54</v>
      </c>
      <c r="I236" s="203"/>
      <c r="J236" s="294" t="str">
        <f t="shared" si="19"/>
        <v/>
      </c>
      <c r="K236" s="295"/>
      <c r="L236" s="295"/>
      <c r="M236" s="295"/>
      <c r="N236" s="296"/>
      <c r="O236" s="289" t="str">
        <f t="shared" si="13"/>
        <v/>
      </c>
      <c r="P236" s="297"/>
      <c r="Q236" s="297"/>
      <c r="R236" s="297"/>
      <c r="S236" s="297"/>
      <c r="T236" s="290"/>
      <c r="U236" s="289" t="str">
        <f t="shared" si="14"/>
        <v/>
      </c>
      <c r="V236" s="297"/>
      <c r="W236" s="297"/>
      <c r="X236" s="297"/>
      <c r="Y236" s="297"/>
      <c r="Z236" s="297"/>
      <c r="AA236" s="297"/>
      <c r="AB236" s="297"/>
      <c r="AC236" s="290"/>
      <c r="AD236" s="289" t="str">
        <f t="shared" si="15"/>
        <v/>
      </c>
      <c r="AE236" s="290"/>
      <c r="AF236" s="291" t="str">
        <f t="shared" si="16"/>
        <v/>
      </c>
      <c r="AG236" s="292"/>
      <c r="AH236" s="292"/>
      <c r="AI236" s="292"/>
      <c r="AJ236" s="293"/>
      <c r="AK236" s="289" t="str">
        <f t="shared" si="17"/>
        <v/>
      </c>
      <c r="AL236" s="290"/>
      <c r="AM236" s="286" t="str">
        <f t="shared" si="18"/>
        <v/>
      </c>
      <c r="AN236" s="287"/>
      <c r="AO236" s="287"/>
      <c r="AP236" s="287"/>
      <c r="AQ236" s="288"/>
      <c r="AR236" s="12"/>
    </row>
    <row r="237" spans="7:54" ht="20.100000000000001" customHeight="1">
      <c r="G237" s="12"/>
      <c r="H237" s="233">
        <v>55</v>
      </c>
      <c r="I237" s="203"/>
      <c r="J237" s="294" t="str">
        <f t="shared" si="19"/>
        <v/>
      </c>
      <c r="K237" s="295"/>
      <c r="L237" s="295"/>
      <c r="M237" s="295"/>
      <c r="N237" s="296"/>
      <c r="O237" s="289" t="str">
        <f t="shared" si="13"/>
        <v/>
      </c>
      <c r="P237" s="297"/>
      <c r="Q237" s="297"/>
      <c r="R237" s="297"/>
      <c r="S237" s="297"/>
      <c r="T237" s="290"/>
      <c r="U237" s="289" t="str">
        <f t="shared" si="14"/>
        <v/>
      </c>
      <c r="V237" s="297"/>
      <c r="W237" s="297"/>
      <c r="X237" s="297"/>
      <c r="Y237" s="297"/>
      <c r="Z237" s="297"/>
      <c r="AA237" s="297"/>
      <c r="AB237" s="297"/>
      <c r="AC237" s="290"/>
      <c r="AD237" s="289" t="str">
        <f t="shared" si="15"/>
        <v/>
      </c>
      <c r="AE237" s="290"/>
      <c r="AF237" s="291" t="str">
        <f t="shared" si="16"/>
        <v/>
      </c>
      <c r="AG237" s="292"/>
      <c r="AH237" s="292"/>
      <c r="AI237" s="292"/>
      <c r="AJ237" s="293"/>
      <c r="AK237" s="289" t="str">
        <f t="shared" si="17"/>
        <v/>
      </c>
      <c r="AL237" s="290"/>
      <c r="AM237" s="286" t="str">
        <f t="shared" si="18"/>
        <v/>
      </c>
      <c r="AN237" s="287"/>
      <c r="AO237" s="287"/>
      <c r="AP237" s="287"/>
      <c r="AQ237" s="288"/>
      <c r="AR237" s="12"/>
    </row>
    <row r="238" spans="7:54" ht="20.100000000000001" customHeight="1">
      <c r="G238" s="12"/>
      <c r="H238" s="233">
        <v>56</v>
      </c>
      <c r="I238" s="203"/>
      <c r="J238" s="294" t="str">
        <f t="shared" si="19"/>
        <v/>
      </c>
      <c r="K238" s="295"/>
      <c r="L238" s="295"/>
      <c r="M238" s="295"/>
      <c r="N238" s="296"/>
      <c r="O238" s="289" t="str">
        <f t="shared" si="13"/>
        <v/>
      </c>
      <c r="P238" s="297"/>
      <c r="Q238" s="297"/>
      <c r="R238" s="297"/>
      <c r="S238" s="297"/>
      <c r="T238" s="290"/>
      <c r="U238" s="289" t="str">
        <f t="shared" si="14"/>
        <v/>
      </c>
      <c r="V238" s="297"/>
      <c r="W238" s="297"/>
      <c r="X238" s="297"/>
      <c r="Y238" s="297"/>
      <c r="Z238" s="297"/>
      <c r="AA238" s="297"/>
      <c r="AB238" s="297"/>
      <c r="AC238" s="290"/>
      <c r="AD238" s="289" t="str">
        <f t="shared" si="15"/>
        <v/>
      </c>
      <c r="AE238" s="290"/>
      <c r="AF238" s="291" t="str">
        <f t="shared" si="16"/>
        <v/>
      </c>
      <c r="AG238" s="292"/>
      <c r="AH238" s="292"/>
      <c r="AI238" s="292"/>
      <c r="AJ238" s="293"/>
      <c r="AK238" s="289" t="str">
        <f t="shared" si="17"/>
        <v/>
      </c>
      <c r="AL238" s="290"/>
      <c r="AM238" s="286" t="str">
        <f t="shared" si="18"/>
        <v/>
      </c>
      <c r="AN238" s="287"/>
      <c r="AO238" s="287"/>
      <c r="AP238" s="287"/>
      <c r="AQ238" s="288"/>
      <c r="AR238" s="12"/>
    </row>
    <row r="239" spans="7:54" ht="20.100000000000001" customHeight="1">
      <c r="G239" s="12"/>
      <c r="H239" s="233">
        <v>57</v>
      </c>
      <c r="I239" s="203"/>
      <c r="J239" s="294" t="str">
        <f t="shared" si="19"/>
        <v/>
      </c>
      <c r="K239" s="295"/>
      <c r="L239" s="295"/>
      <c r="M239" s="295"/>
      <c r="N239" s="296"/>
      <c r="O239" s="289" t="str">
        <f t="shared" si="13"/>
        <v/>
      </c>
      <c r="P239" s="297"/>
      <c r="Q239" s="297"/>
      <c r="R239" s="297"/>
      <c r="S239" s="297"/>
      <c r="T239" s="290"/>
      <c r="U239" s="289" t="str">
        <f t="shared" si="14"/>
        <v/>
      </c>
      <c r="V239" s="297"/>
      <c r="W239" s="297"/>
      <c r="X239" s="297"/>
      <c r="Y239" s="297"/>
      <c r="Z239" s="297"/>
      <c r="AA239" s="297"/>
      <c r="AB239" s="297"/>
      <c r="AC239" s="290"/>
      <c r="AD239" s="289" t="str">
        <f t="shared" si="15"/>
        <v/>
      </c>
      <c r="AE239" s="290"/>
      <c r="AF239" s="291" t="str">
        <f t="shared" si="16"/>
        <v/>
      </c>
      <c r="AG239" s="292"/>
      <c r="AH239" s="292"/>
      <c r="AI239" s="292"/>
      <c r="AJ239" s="293"/>
      <c r="AK239" s="289" t="str">
        <f t="shared" si="17"/>
        <v/>
      </c>
      <c r="AL239" s="290"/>
      <c r="AM239" s="286" t="str">
        <f t="shared" si="18"/>
        <v/>
      </c>
      <c r="AN239" s="287"/>
      <c r="AO239" s="287"/>
      <c r="AP239" s="287"/>
      <c r="AQ239" s="288"/>
      <c r="AR239" s="12"/>
    </row>
    <row r="240" spans="7:54" ht="20.100000000000001" customHeight="1">
      <c r="G240" s="12"/>
      <c r="H240" s="233">
        <v>58</v>
      </c>
      <c r="I240" s="203"/>
      <c r="J240" s="294" t="str">
        <f t="shared" si="19"/>
        <v/>
      </c>
      <c r="K240" s="295"/>
      <c r="L240" s="295"/>
      <c r="M240" s="295"/>
      <c r="N240" s="296"/>
      <c r="O240" s="289" t="str">
        <f t="shared" si="13"/>
        <v/>
      </c>
      <c r="P240" s="297"/>
      <c r="Q240" s="297"/>
      <c r="R240" s="297"/>
      <c r="S240" s="297"/>
      <c r="T240" s="290"/>
      <c r="U240" s="289" t="str">
        <f t="shared" si="14"/>
        <v/>
      </c>
      <c r="V240" s="297"/>
      <c r="W240" s="297"/>
      <c r="X240" s="297"/>
      <c r="Y240" s="297"/>
      <c r="Z240" s="297"/>
      <c r="AA240" s="297"/>
      <c r="AB240" s="297"/>
      <c r="AC240" s="290"/>
      <c r="AD240" s="289" t="str">
        <f t="shared" si="15"/>
        <v/>
      </c>
      <c r="AE240" s="290"/>
      <c r="AF240" s="291" t="str">
        <f t="shared" si="16"/>
        <v/>
      </c>
      <c r="AG240" s="292"/>
      <c r="AH240" s="292"/>
      <c r="AI240" s="292"/>
      <c r="AJ240" s="293"/>
      <c r="AK240" s="289" t="str">
        <f t="shared" si="17"/>
        <v/>
      </c>
      <c r="AL240" s="290"/>
      <c r="AM240" s="286" t="str">
        <f t="shared" si="18"/>
        <v/>
      </c>
      <c r="AN240" s="287"/>
      <c r="AO240" s="287"/>
      <c r="AP240" s="287"/>
      <c r="AQ240" s="288"/>
      <c r="AR240" s="12"/>
    </row>
    <row r="241" spans="7:54" ht="20.100000000000001" customHeight="1">
      <c r="G241" s="12"/>
      <c r="H241" s="233">
        <v>59</v>
      </c>
      <c r="I241" s="203"/>
      <c r="J241" s="294" t="str">
        <f t="shared" si="19"/>
        <v/>
      </c>
      <c r="K241" s="295"/>
      <c r="L241" s="295"/>
      <c r="M241" s="295"/>
      <c r="N241" s="296"/>
      <c r="O241" s="289" t="str">
        <f t="shared" si="13"/>
        <v/>
      </c>
      <c r="P241" s="297"/>
      <c r="Q241" s="297"/>
      <c r="R241" s="297"/>
      <c r="S241" s="297"/>
      <c r="T241" s="290"/>
      <c r="U241" s="289" t="str">
        <f t="shared" si="14"/>
        <v/>
      </c>
      <c r="V241" s="297"/>
      <c r="W241" s="297"/>
      <c r="X241" s="297"/>
      <c r="Y241" s="297"/>
      <c r="Z241" s="297"/>
      <c r="AA241" s="297"/>
      <c r="AB241" s="297"/>
      <c r="AC241" s="290"/>
      <c r="AD241" s="289" t="str">
        <f t="shared" si="15"/>
        <v/>
      </c>
      <c r="AE241" s="290"/>
      <c r="AF241" s="291" t="str">
        <f t="shared" si="16"/>
        <v/>
      </c>
      <c r="AG241" s="292"/>
      <c r="AH241" s="292"/>
      <c r="AI241" s="292"/>
      <c r="AJ241" s="293"/>
      <c r="AK241" s="289" t="str">
        <f t="shared" si="17"/>
        <v/>
      </c>
      <c r="AL241" s="290"/>
      <c r="AM241" s="286" t="str">
        <f t="shared" si="18"/>
        <v/>
      </c>
      <c r="AN241" s="287"/>
      <c r="AO241" s="287"/>
      <c r="AP241" s="287"/>
      <c r="AQ241" s="288"/>
      <c r="AR241" s="12"/>
    </row>
    <row r="242" spans="7:54" ht="20.100000000000001" customHeight="1">
      <c r="G242" s="12"/>
      <c r="H242" s="233">
        <v>60</v>
      </c>
      <c r="I242" s="203"/>
      <c r="J242" s="294" t="str">
        <f t="shared" si="19"/>
        <v/>
      </c>
      <c r="K242" s="295"/>
      <c r="L242" s="295"/>
      <c r="M242" s="295"/>
      <c r="N242" s="296"/>
      <c r="O242" s="289" t="str">
        <f t="shared" si="13"/>
        <v/>
      </c>
      <c r="P242" s="297"/>
      <c r="Q242" s="297"/>
      <c r="R242" s="297"/>
      <c r="S242" s="297"/>
      <c r="T242" s="290"/>
      <c r="U242" s="289" t="str">
        <f t="shared" si="14"/>
        <v/>
      </c>
      <c r="V242" s="297"/>
      <c r="W242" s="297"/>
      <c r="X242" s="297"/>
      <c r="Y242" s="297"/>
      <c r="Z242" s="297"/>
      <c r="AA242" s="297"/>
      <c r="AB242" s="297"/>
      <c r="AC242" s="290"/>
      <c r="AD242" s="289" t="str">
        <f t="shared" si="15"/>
        <v/>
      </c>
      <c r="AE242" s="290"/>
      <c r="AF242" s="291" t="str">
        <f t="shared" si="16"/>
        <v/>
      </c>
      <c r="AG242" s="292"/>
      <c r="AH242" s="292"/>
      <c r="AI242" s="292"/>
      <c r="AJ242" s="293"/>
      <c r="AK242" s="289" t="str">
        <f t="shared" si="17"/>
        <v/>
      </c>
      <c r="AL242" s="290"/>
      <c r="AM242" s="286" t="str">
        <f t="shared" si="18"/>
        <v/>
      </c>
      <c r="AN242" s="287"/>
      <c r="AO242" s="287"/>
      <c r="AP242" s="287"/>
      <c r="AQ242" s="288"/>
      <c r="AR242" s="12"/>
    </row>
    <row r="243" spans="7:54" ht="20.100000000000001" customHeight="1">
      <c r="G243" s="12"/>
      <c r="H243" s="233">
        <v>61</v>
      </c>
      <c r="I243" s="203"/>
      <c r="J243" s="294" t="str">
        <f t="shared" si="19"/>
        <v/>
      </c>
      <c r="K243" s="295"/>
      <c r="L243" s="295"/>
      <c r="M243" s="295"/>
      <c r="N243" s="296"/>
      <c r="O243" s="289" t="str">
        <f t="shared" si="13"/>
        <v/>
      </c>
      <c r="P243" s="297"/>
      <c r="Q243" s="297"/>
      <c r="R243" s="297"/>
      <c r="S243" s="297"/>
      <c r="T243" s="290"/>
      <c r="U243" s="289" t="str">
        <f t="shared" si="14"/>
        <v/>
      </c>
      <c r="V243" s="297"/>
      <c r="W243" s="297"/>
      <c r="X243" s="297"/>
      <c r="Y243" s="297"/>
      <c r="Z243" s="297"/>
      <c r="AA243" s="297"/>
      <c r="AB243" s="297"/>
      <c r="AC243" s="290"/>
      <c r="AD243" s="289" t="str">
        <f t="shared" si="15"/>
        <v/>
      </c>
      <c r="AE243" s="290"/>
      <c r="AF243" s="291" t="str">
        <f t="shared" si="16"/>
        <v/>
      </c>
      <c r="AG243" s="292"/>
      <c r="AH243" s="292"/>
      <c r="AI243" s="292"/>
      <c r="AJ243" s="293"/>
      <c r="AK243" s="289" t="str">
        <f t="shared" si="17"/>
        <v/>
      </c>
      <c r="AL243" s="290"/>
      <c r="AM243" s="286" t="str">
        <f t="shared" si="18"/>
        <v/>
      </c>
      <c r="AN243" s="287"/>
      <c r="AO243" s="287"/>
      <c r="AP243" s="287"/>
      <c r="AQ243" s="288"/>
      <c r="AR243" s="12"/>
    </row>
    <row r="244" spans="7:54" ht="20.100000000000001" customHeight="1">
      <c r="G244" s="12"/>
      <c r="H244" s="233">
        <v>62</v>
      </c>
      <c r="I244" s="203"/>
      <c r="J244" s="294" t="str">
        <f t="shared" si="19"/>
        <v/>
      </c>
      <c r="K244" s="295"/>
      <c r="L244" s="295"/>
      <c r="M244" s="295"/>
      <c r="N244" s="296"/>
      <c r="O244" s="289" t="str">
        <f t="shared" si="13"/>
        <v/>
      </c>
      <c r="P244" s="297"/>
      <c r="Q244" s="297"/>
      <c r="R244" s="297"/>
      <c r="S244" s="297"/>
      <c r="T244" s="290"/>
      <c r="U244" s="289" t="str">
        <f t="shared" si="14"/>
        <v/>
      </c>
      <c r="V244" s="297"/>
      <c r="W244" s="297"/>
      <c r="X244" s="297"/>
      <c r="Y244" s="297"/>
      <c r="Z244" s="297"/>
      <c r="AA244" s="297"/>
      <c r="AB244" s="297"/>
      <c r="AC244" s="290"/>
      <c r="AD244" s="289" t="str">
        <f t="shared" si="15"/>
        <v/>
      </c>
      <c r="AE244" s="290"/>
      <c r="AF244" s="291" t="str">
        <f t="shared" si="16"/>
        <v/>
      </c>
      <c r="AG244" s="292"/>
      <c r="AH244" s="292"/>
      <c r="AI244" s="292"/>
      <c r="AJ244" s="293"/>
      <c r="AK244" s="289" t="str">
        <f t="shared" si="17"/>
        <v/>
      </c>
      <c r="AL244" s="290"/>
      <c r="AM244" s="286" t="str">
        <f t="shared" si="18"/>
        <v/>
      </c>
      <c r="AN244" s="287"/>
      <c r="AO244" s="287"/>
      <c r="AP244" s="287"/>
      <c r="AQ244" s="288"/>
      <c r="AR244" s="12"/>
    </row>
    <row r="245" spans="7:54" ht="20.100000000000001" customHeight="1">
      <c r="G245" s="12"/>
      <c r="H245" s="233">
        <v>63</v>
      </c>
      <c r="I245" s="203"/>
      <c r="J245" s="294" t="str">
        <f t="shared" si="19"/>
        <v/>
      </c>
      <c r="K245" s="295"/>
      <c r="L245" s="295"/>
      <c r="M245" s="295"/>
      <c r="N245" s="296"/>
      <c r="O245" s="289" t="str">
        <f t="shared" si="13"/>
        <v/>
      </c>
      <c r="P245" s="297"/>
      <c r="Q245" s="297"/>
      <c r="R245" s="297"/>
      <c r="S245" s="297"/>
      <c r="T245" s="290"/>
      <c r="U245" s="289" t="str">
        <f t="shared" si="14"/>
        <v/>
      </c>
      <c r="V245" s="297"/>
      <c r="W245" s="297"/>
      <c r="X245" s="297"/>
      <c r="Y245" s="297"/>
      <c r="Z245" s="297"/>
      <c r="AA245" s="297"/>
      <c r="AB245" s="297"/>
      <c r="AC245" s="290"/>
      <c r="AD245" s="289" t="str">
        <f t="shared" si="15"/>
        <v/>
      </c>
      <c r="AE245" s="290"/>
      <c r="AF245" s="291" t="str">
        <f t="shared" si="16"/>
        <v/>
      </c>
      <c r="AG245" s="292"/>
      <c r="AH245" s="292"/>
      <c r="AI245" s="292"/>
      <c r="AJ245" s="293"/>
      <c r="AK245" s="289" t="str">
        <f t="shared" si="17"/>
        <v/>
      </c>
      <c r="AL245" s="290"/>
      <c r="AM245" s="286" t="str">
        <f t="shared" si="18"/>
        <v/>
      </c>
      <c r="AN245" s="287"/>
      <c r="AO245" s="287"/>
      <c r="AP245" s="287"/>
      <c r="AQ245" s="288"/>
      <c r="AR245" s="12"/>
    </row>
    <row r="246" spans="7:54" ht="20.100000000000001" customHeight="1">
      <c r="G246" s="12"/>
      <c r="H246" s="233">
        <v>64</v>
      </c>
      <c r="I246" s="203"/>
      <c r="J246" s="294" t="str">
        <f t="shared" si="19"/>
        <v/>
      </c>
      <c r="K246" s="295"/>
      <c r="L246" s="295"/>
      <c r="M246" s="295"/>
      <c r="N246" s="296"/>
      <c r="O246" s="289" t="str">
        <f t="shared" si="13"/>
        <v/>
      </c>
      <c r="P246" s="297"/>
      <c r="Q246" s="297"/>
      <c r="R246" s="297"/>
      <c r="S246" s="297"/>
      <c r="T246" s="290"/>
      <c r="U246" s="289" t="str">
        <f t="shared" si="14"/>
        <v/>
      </c>
      <c r="V246" s="297"/>
      <c r="W246" s="297"/>
      <c r="X246" s="297"/>
      <c r="Y246" s="297"/>
      <c r="Z246" s="297"/>
      <c r="AA246" s="297"/>
      <c r="AB246" s="297"/>
      <c r="AC246" s="290"/>
      <c r="AD246" s="289" t="str">
        <f t="shared" si="15"/>
        <v/>
      </c>
      <c r="AE246" s="290"/>
      <c r="AF246" s="291" t="str">
        <f t="shared" si="16"/>
        <v/>
      </c>
      <c r="AG246" s="292"/>
      <c r="AH246" s="292"/>
      <c r="AI246" s="292"/>
      <c r="AJ246" s="293"/>
      <c r="AK246" s="289" t="str">
        <f t="shared" si="17"/>
        <v/>
      </c>
      <c r="AL246" s="290"/>
      <c r="AM246" s="286" t="str">
        <f t="shared" si="18"/>
        <v/>
      </c>
      <c r="AN246" s="287"/>
      <c r="AO246" s="287"/>
      <c r="AP246" s="287"/>
      <c r="AQ246" s="288"/>
      <c r="AR246" s="12"/>
    </row>
    <row r="247" spans="7:54" ht="20.100000000000001" customHeight="1">
      <c r="G247" s="12"/>
      <c r="H247" s="233">
        <v>65</v>
      </c>
      <c r="I247" s="203"/>
      <c r="J247" s="294" t="str">
        <f t="shared" ref="J247:J278" si="20">IF(COUNTA($J111:$AV111)=9,$J111,"")</f>
        <v/>
      </c>
      <c r="K247" s="295"/>
      <c r="L247" s="295"/>
      <c r="M247" s="295"/>
      <c r="N247" s="296"/>
      <c r="O247" s="289" t="str">
        <f t="shared" si="13"/>
        <v/>
      </c>
      <c r="P247" s="297"/>
      <c r="Q247" s="297"/>
      <c r="R247" s="297"/>
      <c r="S247" s="297"/>
      <c r="T247" s="290"/>
      <c r="U247" s="289" t="str">
        <f t="shared" si="14"/>
        <v/>
      </c>
      <c r="V247" s="297"/>
      <c r="W247" s="297"/>
      <c r="X247" s="297"/>
      <c r="Y247" s="297"/>
      <c r="Z247" s="297"/>
      <c r="AA247" s="297"/>
      <c r="AB247" s="297"/>
      <c r="AC247" s="290"/>
      <c r="AD247" s="289" t="str">
        <f t="shared" si="15"/>
        <v/>
      </c>
      <c r="AE247" s="290"/>
      <c r="AF247" s="291" t="str">
        <f t="shared" si="16"/>
        <v/>
      </c>
      <c r="AG247" s="292"/>
      <c r="AH247" s="292"/>
      <c r="AI247" s="292"/>
      <c r="AJ247" s="293"/>
      <c r="AK247" s="289" t="str">
        <f t="shared" si="17"/>
        <v/>
      </c>
      <c r="AL247" s="290"/>
      <c r="AM247" s="286" t="str">
        <f t="shared" si="18"/>
        <v/>
      </c>
      <c r="AN247" s="287"/>
      <c r="AO247" s="287"/>
      <c r="AP247" s="287"/>
      <c r="AQ247" s="288"/>
      <c r="AR247" s="12"/>
    </row>
    <row r="248" spans="7:54" ht="20.100000000000001" customHeight="1">
      <c r="G248" s="12"/>
      <c r="H248" s="233">
        <v>66</v>
      </c>
      <c r="I248" s="203"/>
      <c r="J248" s="294" t="str">
        <f t="shared" si="20"/>
        <v/>
      </c>
      <c r="K248" s="295"/>
      <c r="L248" s="295"/>
      <c r="M248" s="295"/>
      <c r="N248" s="296"/>
      <c r="O248" s="289" t="str">
        <f t="shared" si="13"/>
        <v/>
      </c>
      <c r="P248" s="297"/>
      <c r="Q248" s="297"/>
      <c r="R248" s="297"/>
      <c r="S248" s="297"/>
      <c r="T248" s="290"/>
      <c r="U248" s="289" t="str">
        <f t="shared" si="14"/>
        <v/>
      </c>
      <c r="V248" s="297"/>
      <c r="W248" s="297"/>
      <c r="X248" s="297"/>
      <c r="Y248" s="297"/>
      <c r="Z248" s="297"/>
      <c r="AA248" s="297"/>
      <c r="AB248" s="297"/>
      <c r="AC248" s="290"/>
      <c r="AD248" s="289" t="str">
        <f t="shared" si="15"/>
        <v/>
      </c>
      <c r="AE248" s="290"/>
      <c r="AF248" s="291" t="str">
        <f t="shared" si="16"/>
        <v/>
      </c>
      <c r="AG248" s="292"/>
      <c r="AH248" s="292"/>
      <c r="AI248" s="292"/>
      <c r="AJ248" s="293"/>
      <c r="AK248" s="289" t="str">
        <f t="shared" si="17"/>
        <v/>
      </c>
      <c r="AL248" s="290"/>
      <c r="AM248" s="286" t="str">
        <f t="shared" si="18"/>
        <v/>
      </c>
      <c r="AN248" s="287"/>
      <c r="AO248" s="287"/>
      <c r="AP248" s="287"/>
      <c r="AQ248" s="288"/>
      <c r="AR248" s="12"/>
    </row>
    <row r="249" spans="7:54" ht="20.100000000000001" customHeight="1">
      <c r="G249" s="12"/>
      <c r="H249" s="233">
        <v>67</v>
      </c>
      <c r="I249" s="203"/>
      <c r="J249" s="294" t="str">
        <f t="shared" si="20"/>
        <v/>
      </c>
      <c r="K249" s="295"/>
      <c r="L249" s="295"/>
      <c r="M249" s="295"/>
      <c r="N249" s="296"/>
      <c r="O249" s="289" t="str">
        <f t="shared" ref="O249:O289" si="21">IF(COUNTA($J113:$AV113)=9,CONCATENATE($O113,"　",$S113),"")</f>
        <v/>
      </c>
      <c r="P249" s="297"/>
      <c r="Q249" s="297"/>
      <c r="R249" s="297"/>
      <c r="S249" s="297"/>
      <c r="T249" s="290"/>
      <c r="U249" s="289" t="str">
        <f t="shared" ref="U249:U289" si="22">IF(COUNTA($J113:$AV113)=9,CONCATENATE($X113,"　",$AC113),"")</f>
        <v/>
      </c>
      <c r="V249" s="297"/>
      <c r="W249" s="297"/>
      <c r="X249" s="297"/>
      <c r="Y249" s="297"/>
      <c r="Z249" s="297"/>
      <c r="AA249" s="297"/>
      <c r="AB249" s="297"/>
      <c r="AC249" s="290"/>
      <c r="AD249" s="289" t="str">
        <f t="shared" ref="AD249:AD289" si="23">IF(COUNTA($J113:$AV113)=9,$AI113,"")</f>
        <v/>
      </c>
      <c r="AE249" s="290"/>
      <c r="AF249" s="291" t="str">
        <f t="shared" ref="AF249:AF289" si="24">IF(COUNTA($J113:$AV113)=9,$AK113,"")</f>
        <v/>
      </c>
      <c r="AG249" s="292"/>
      <c r="AH249" s="292"/>
      <c r="AI249" s="292"/>
      <c r="AJ249" s="293"/>
      <c r="AK249" s="289" t="str">
        <f t="shared" ref="AK249:AK289" si="25">IF(COUNTA($J113:$AV113)=9,$AP113,"")</f>
        <v/>
      </c>
      <c r="AL249" s="290"/>
      <c r="AM249" s="286" t="str">
        <f t="shared" ref="AM249:AM288" si="26">IF(COUNTA(J113:AV113)=9,AR113,"")</f>
        <v/>
      </c>
      <c r="AN249" s="287"/>
      <c r="AO249" s="287"/>
      <c r="AP249" s="287"/>
      <c r="AQ249" s="288"/>
      <c r="AR249" s="12"/>
    </row>
    <row r="250" spans="7:54" ht="20.100000000000001" customHeight="1">
      <c r="G250" s="12"/>
      <c r="H250" s="233">
        <v>68</v>
      </c>
      <c r="I250" s="203"/>
      <c r="J250" s="294" t="str">
        <f t="shared" si="20"/>
        <v/>
      </c>
      <c r="K250" s="295"/>
      <c r="L250" s="295"/>
      <c r="M250" s="295"/>
      <c r="N250" s="296"/>
      <c r="O250" s="289" t="str">
        <f t="shared" si="21"/>
        <v/>
      </c>
      <c r="P250" s="297"/>
      <c r="Q250" s="297"/>
      <c r="R250" s="297"/>
      <c r="S250" s="297"/>
      <c r="T250" s="290"/>
      <c r="U250" s="289" t="str">
        <f t="shared" si="22"/>
        <v/>
      </c>
      <c r="V250" s="297"/>
      <c r="W250" s="297"/>
      <c r="X250" s="297"/>
      <c r="Y250" s="297"/>
      <c r="Z250" s="297"/>
      <c r="AA250" s="297"/>
      <c r="AB250" s="297"/>
      <c r="AC250" s="290"/>
      <c r="AD250" s="289" t="str">
        <f t="shared" si="23"/>
        <v/>
      </c>
      <c r="AE250" s="290"/>
      <c r="AF250" s="291" t="str">
        <f t="shared" si="24"/>
        <v/>
      </c>
      <c r="AG250" s="292"/>
      <c r="AH250" s="292"/>
      <c r="AI250" s="292"/>
      <c r="AJ250" s="293"/>
      <c r="AK250" s="289" t="str">
        <f t="shared" si="25"/>
        <v/>
      </c>
      <c r="AL250" s="290"/>
      <c r="AM250" s="286" t="str">
        <f t="shared" si="26"/>
        <v/>
      </c>
      <c r="AN250" s="287"/>
      <c r="AO250" s="287"/>
      <c r="AP250" s="287"/>
      <c r="AQ250" s="288"/>
      <c r="AR250" s="12"/>
      <c r="AS250" s="11"/>
      <c r="AT250" s="11"/>
      <c r="AU250" s="11"/>
      <c r="AV250" s="11"/>
      <c r="AW250" s="11"/>
      <c r="AX250" s="11"/>
      <c r="BA250" s="2"/>
      <c r="BB250" s="2"/>
    </row>
    <row r="251" spans="7:54" ht="20.100000000000001" customHeight="1">
      <c r="G251" s="12"/>
      <c r="H251" s="233">
        <v>69</v>
      </c>
      <c r="I251" s="203"/>
      <c r="J251" s="294" t="str">
        <f t="shared" si="20"/>
        <v/>
      </c>
      <c r="K251" s="295"/>
      <c r="L251" s="295"/>
      <c r="M251" s="295"/>
      <c r="N251" s="296"/>
      <c r="O251" s="289" t="str">
        <f t="shared" si="21"/>
        <v/>
      </c>
      <c r="P251" s="297"/>
      <c r="Q251" s="297"/>
      <c r="R251" s="297"/>
      <c r="S251" s="297"/>
      <c r="T251" s="290"/>
      <c r="U251" s="289" t="str">
        <f t="shared" si="22"/>
        <v/>
      </c>
      <c r="V251" s="297"/>
      <c r="W251" s="297"/>
      <c r="X251" s="297"/>
      <c r="Y251" s="297"/>
      <c r="Z251" s="297"/>
      <c r="AA251" s="297"/>
      <c r="AB251" s="297"/>
      <c r="AC251" s="290"/>
      <c r="AD251" s="289" t="str">
        <f t="shared" si="23"/>
        <v/>
      </c>
      <c r="AE251" s="290"/>
      <c r="AF251" s="291" t="str">
        <f t="shared" si="24"/>
        <v/>
      </c>
      <c r="AG251" s="292"/>
      <c r="AH251" s="292"/>
      <c r="AI251" s="292"/>
      <c r="AJ251" s="293"/>
      <c r="AK251" s="289" t="str">
        <f t="shared" si="25"/>
        <v/>
      </c>
      <c r="AL251" s="290"/>
      <c r="AM251" s="286" t="str">
        <f t="shared" si="26"/>
        <v/>
      </c>
      <c r="AN251" s="287"/>
      <c r="AO251" s="287"/>
      <c r="AP251" s="287"/>
      <c r="AQ251" s="288"/>
      <c r="AR251" s="12"/>
      <c r="AS251" s="11"/>
      <c r="AT251" s="11"/>
      <c r="AU251" s="11"/>
      <c r="AV251" s="11"/>
      <c r="AW251" s="11"/>
      <c r="AX251" s="11"/>
      <c r="BA251" s="2"/>
      <c r="BB251" s="2"/>
    </row>
    <row r="252" spans="7:54" ht="20.100000000000001" customHeight="1">
      <c r="G252" s="12"/>
      <c r="H252" s="233">
        <v>70</v>
      </c>
      <c r="I252" s="203"/>
      <c r="J252" s="294" t="str">
        <f t="shared" si="20"/>
        <v/>
      </c>
      <c r="K252" s="295"/>
      <c r="L252" s="295"/>
      <c r="M252" s="295"/>
      <c r="N252" s="296"/>
      <c r="O252" s="289" t="str">
        <f t="shared" si="21"/>
        <v/>
      </c>
      <c r="P252" s="297"/>
      <c r="Q252" s="297"/>
      <c r="R252" s="297"/>
      <c r="S252" s="297"/>
      <c r="T252" s="290"/>
      <c r="U252" s="289" t="str">
        <f t="shared" si="22"/>
        <v/>
      </c>
      <c r="V252" s="297"/>
      <c r="W252" s="297"/>
      <c r="X252" s="297"/>
      <c r="Y252" s="297"/>
      <c r="Z252" s="297"/>
      <c r="AA252" s="297"/>
      <c r="AB252" s="297"/>
      <c r="AC252" s="290"/>
      <c r="AD252" s="289" t="str">
        <f t="shared" si="23"/>
        <v/>
      </c>
      <c r="AE252" s="290"/>
      <c r="AF252" s="291" t="str">
        <f t="shared" si="24"/>
        <v/>
      </c>
      <c r="AG252" s="292"/>
      <c r="AH252" s="292"/>
      <c r="AI252" s="292"/>
      <c r="AJ252" s="293"/>
      <c r="AK252" s="289" t="str">
        <f t="shared" si="25"/>
        <v/>
      </c>
      <c r="AL252" s="290"/>
      <c r="AM252" s="286" t="str">
        <f t="shared" si="26"/>
        <v/>
      </c>
      <c r="AN252" s="287"/>
      <c r="AO252" s="287"/>
      <c r="AP252" s="287"/>
      <c r="AQ252" s="288"/>
      <c r="AR252" s="12"/>
      <c r="AS252" s="11"/>
      <c r="AT252" s="11"/>
      <c r="AU252" s="11"/>
      <c r="AV252" s="11"/>
      <c r="AW252" s="11"/>
      <c r="AX252" s="11"/>
      <c r="AY252" s="11"/>
      <c r="AZ252" s="11"/>
    </row>
    <row r="253" spans="7:54" ht="20.100000000000001" customHeight="1">
      <c r="G253" s="12"/>
      <c r="H253" s="233">
        <v>71</v>
      </c>
      <c r="I253" s="203"/>
      <c r="J253" s="294" t="str">
        <f t="shared" si="20"/>
        <v/>
      </c>
      <c r="K253" s="295"/>
      <c r="L253" s="295"/>
      <c r="M253" s="295"/>
      <c r="N253" s="296"/>
      <c r="O253" s="289" t="str">
        <f t="shared" si="21"/>
        <v/>
      </c>
      <c r="P253" s="297"/>
      <c r="Q253" s="297"/>
      <c r="R253" s="297"/>
      <c r="S253" s="297"/>
      <c r="T253" s="290"/>
      <c r="U253" s="289" t="str">
        <f t="shared" si="22"/>
        <v/>
      </c>
      <c r="V253" s="297"/>
      <c r="W253" s="297"/>
      <c r="X253" s="297"/>
      <c r="Y253" s="297"/>
      <c r="Z253" s="297"/>
      <c r="AA253" s="297"/>
      <c r="AB253" s="297"/>
      <c r="AC253" s="290"/>
      <c r="AD253" s="289" t="str">
        <f t="shared" si="23"/>
        <v/>
      </c>
      <c r="AE253" s="290"/>
      <c r="AF253" s="291" t="str">
        <f t="shared" si="24"/>
        <v/>
      </c>
      <c r="AG253" s="292"/>
      <c r="AH253" s="292"/>
      <c r="AI253" s="292"/>
      <c r="AJ253" s="293"/>
      <c r="AK253" s="289" t="str">
        <f t="shared" si="25"/>
        <v/>
      </c>
      <c r="AL253" s="290"/>
      <c r="AM253" s="286" t="str">
        <f t="shared" si="26"/>
        <v/>
      </c>
      <c r="AN253" s="287"/>
      <c r="AO253" s="287"/>
      <c r="AP253" s="287"/>
      <c r="AQ253" s="288"/>
      <c r="AR253" s="12"/>
    </row>
    <row r="254" spans="7:54" ht="20.100000000000001" customHeight="1">
      <c r="G254" s="12"/>
      <c r="H254" s="233">
        <v>72</v>
      </c>
      <c r="I254" s="203"/>
      <c r="J254" s="294" t="str">
        <f t="shared" si="20"/>
        <v/>
      </c>
      <c r="K254" s="295"/>
      <c r="L254" s="295"/>
      <c r="M254" s="295"/>
      <c r="N254" s="296"/>
      <c r="O254" s="289" t="str">
        <f t="shared" si="21"/>
        <v/>
      </c>
      <c r="P254" s="297"/>
      <c r="Q254" s="297"/>
      <c r="R254" s="297"/>
      <c r="S254" s="297"/>
      <c r="T254" s="290"/>
      <c r="U254" s="289" t="str">
        <f t="shared" si="22"/>
        <v/>
      </c>
      <c r="V254" s="297"/>
      <c r="W254" s="297"/>
      <c r="X254" s="297"/>
      <c r="Y254" s="297"/>
      <c r="Z254" s="297"/>
      <c r="AA254" s="297"/>
      <c r="AB254" s="297"/>
      <c r="AC254" s="290"/>
      <c r="AD254" s="289" t="str">
        <f t="shared" si="23"/>
        <v/>
      </c>
      <c r="AE254" s="290"/>
      <c r="AF254" s="291" t="str">
        <f t="shared" si="24"/>
        <v/>
      </c>
      <c r="AG254" s="292"/>
      <c r="AH254" s="292"/>
      <c r="AI254" s="292"/>
      <c r="AJ254" s="293"/>
      <c r="AK254" s="289" t="str">
        <f t="shared" si="25"/>
        <v/>
      </c>
      <c r="AL254" s="290"/>
      <c r="AM254" s="286" t="str">
        <f t="shared" si="26"/>
        <v/>
      </c>
      <c r="AN254" s="287"/>
      <c r="AO254" s="287"/>
      <c r="AP254" s="287"/>
      <c r="AQ254" s="288"/>
      <c r="AR254" s="12"/>
    </row>
    <row r="255" spans="7:54" ht="20.100000000000001" customHeight="1">
      <c r="G255" s="12"/>
      <c r="H255" s="233">
        <v>73</v>
      </c>
      <c r="I255" s="203"/>
      <c r="J255" s="294" t="str">
        <f t="shared" si="20"/>
        <v/>
      </c>
      <c r="K255" s="295"/>
      <c r="L255" s="295"/>
      <c r="M255" s="295"/>
      <c r="N255" s="296"/>
      <c r="O255" s="289" t="str">
        <f t="shared" si="21"/>
        <v/>
      </c>
      <c r="P255" s="297"/>
      <c r="Q255" s="297"/>
      <c r="R255" s="297"/>
      <c r="S255" s="297"/>
      <c r="T255" s="290"/>
      <c r="U255" s="289" t="str">
        <f t="shared" si="22"/>
        <v/>
      </c>
      <c r="V255" s="297"/>
      <c r="W255" s="297"/>
      <c r="X255" s="297"/>
      <c r="Y255" s="297"/>
      <c r="Z255" s="297"/>
      <c r="AA255" s="297"/>
      <c r="AB255" s="297"/>
      <c r="AC255" s="290"/>
      <c r="AD255" s="289" t="str">
        <f t="shared" si="23"/>
        <v/>
      </c>
      <c r="AE255" s="290"/>
      <c r="AF255" s="291" t="str">
        <f t="shared" si="24"/>
        <v/>
      </c>
      <c r="AG255" s="292"/>
      <c r="AH255" s="292"/>
      <c r="AI255" s="292"/>
      <c r="AJ255" s="293"/>
      <c r="AK255" s="289" t="str">
        <f t="shared" si="25"/>
        <v/>
      </c>
      <c r="AL255" s="290"/>
      <c r="AM255" s="286" t="str">
        <f t="shared" si="26"/>
        <v/>
      </c>
      <c r="AN255" s="287"/>
      <c r="AO255" s="287"/>
      <c r="AP255" s="287"/>
      <c r="AQ255" s="288"/>
      <c r="AR255" s="12"/>
    </row>
    <row r="256" spans="7:54" ht="20.100000000000001" customHeight="1">
      <c r="G256" s="12"/>
      <c r="H256" s="233">
        <v>74</v>
      </c>
      <c r="I256" s="203"/>
      <c r="J256" s="294" t="str">
        <f t="shared" si="20"/>
        <v/>
      </c>
      <c r="K256" s="295"/>
      <c r="L256" s="295"/>
      <c r="M256" s="295"/>
      <c r="N256" s="296"/>
      <c r="O256" s="289" t="str">
        <f t="shared" si="21"/>
        <v/>
      </c>
      <c r="P256" s="297"/>
      <c r="Q256" s="297"/>
      <c r="R256" s="297"/>
      <c r="S256" s="297"/>
      <c r="T256" s="290"/>
      <c r="U256" s="289" t="str">
        <f t="shared" si="22"/>
        <v/>
      </c>
      <c r="V256" s="297"/>
      <c r="W256" s="297"/>
      <c r="X256" s="297"/>
      <c r="Y256" s="297"/>
      <c r="Z256" s="297"/>
      <c r="AA256" s="297"/>
      <c r="AB256" s="297"/>
      <c r="AC256" s="290"/>
      <c r="AD256" s="289" t="str">
        <f t="shared" si="23"/>
        <v/>
      </c>
      <c r="AE256" s="290"/>
      <c r="AF256" s="291" t="str">
        <f t="shared" si="24"/>
        <v/>
      </c>
      <c r="AG256" s="292"/>
      <c r="AH256" s="292"/>
      <c r="AI256" s="292"/>
      <c r="AJ256" s="293"/>
      <c r="AK256" s="289" t="str">
        <f t="shared" si="25"/>
        <v/>
      </c>
      <c r="AL256" s="290"/>
      <c r="AM256" s="286" t="str">
        <f t="shared" si="26"/>
        <v/>
      </c>
      <c r="AN256" s="287"/>
      <c r="AO256" s="287"/>
      <c r="AP256" s="287"/>
      <c r="AQ256" s="288"/>
      <c r="AR256" s="12"/>
    </row>
    <row r="257" spans="7:44" ht="20.100000000000001" customHeight="1">
      <c r="G257" s="12"/>
      <c r="H257" s="233">
        <v>75</v>
      </c>
      <c r="I257" s="203"/>
      <c r="J257" s="294" t="str">
        <f t="shared" si="20"/>
        <v/>
      </c>
      <c r="K257" s="295"/>
      <c r="L257" s="295"/>
      <c r="M257" s="295"/>
      <c r="N257" s="296"/>
      <c r="O257" s="289" t="str">
        <f t="shared" si="21"/>
        <v/>
      </c>
      <c r="P257" s="297"/>
      <c r="Q257" s="297"/>
      <c r="R257" s="297"/>
      <c r="S257" s="297"/>
      <c r="T257" s="290"/>
      <c r="U257" s="289" t="str">
        <f t="shared" si="22"/>
        <v/>
      </c>
      <c r="V257" s="297"/>
      <c r="W257" s="297"/>
      <c r="X257" s="297"/>
      <c r="Y257" s="297"/>
      <c r="Z257" s="297"/>
      <c r="AA257" s="297"/>
      <c r="AB257" s="297"/>
      <c r="AC257" s="290"/>
      <c r="AD257" s="289" t="str">
        <f t="shared" si="23"/>
        <v/>
      </c>
      <c r="AE257" s="290"/>
      <c r="AF257" s="291" t="str">
        <f t="shared" si="24"/>
        <v/>
      </c>
      <c r="AG257" s="292"/>
      <c r="AH257" s="292"/>
      <c r="AI257" s="292"/>
      <c r="AJ257" s="293"/>
      <c r="AK257" s="289" t="str">
        <f t="shared" si="25"/>
        <v/>
      </c>
      <c r="AL257" s="290"/>
      <c r="AM257" s="286" t="str">
        <f t="shared" si="26"/>
        <v/>
      </c>
      <c r="AN257" s="287"/>
      <c r="AO257" s="287"/>
      <c r="AP257" s="287"/>
      <c r="AQ257" s="288"/>
      <c r="AR257" s="12"/>
    </row>
    <row r="258" spans="7:44" ht="20.100000000000001" customHeight="1">
      <c r="G258" s="12"/>
      <c r="H258" s="233">
        <v>76</v>
      </c>
      <c r="I258" s="203"/>
      <c r="J258" s="294" t="str">
        <f t="shared" si="20"/>
        <v/>
      </c>
      <c r="K258" s="295"/>
      <c r="L258" s="295"/>
      <c r="M258" s="295"/>
      <c r="N258" s="296"/>
      <c r="O258" s="289" t="str">
        <f t="shared" si="21"/>
        <v/>
      </c>
      <c r="P258" s="297"/>
      <c r="Q258" s="297"/>
      <c r="R258" s="297"/>
      <c r="S258" s="297"/>
      <c r="T258" s="290"/>
      <c r="U258" s="289" t="str">
        <f t="shared" si="22"/>
        <v/>
      </c>
      <c r="V258" s="297"/>
      <c r="W258" s="297"/>
      <c r="X258" s="297"/>
      <c r="Y258" s="297"/>
      <c r="Z258" s="297"/>
      <c r="AA258" s="297"/>
      <c r="AB258" s="297"/>
      <c r="AC258" s="290"/>
      <c r="AD258" s="289" t="str">
        <f t="shared" si="23"/>
        <v/>
      </c>
      <c r="AE258" s="290"/>
      <c r="AF258" s="291" t="str">
        <f t="shared" si="24"/>
        <v/>
      </c>
      <c r="AG258" s="292"/>
      <c r="AH258" s="292"/>
      <c r="AI258" s="292"/>
      <c r="AJ258" s="293"/>
      <c r="AK258" s="289" t="str">
        <f t="shared" si="25"/>
        <v/>
      </c>
      <c r="AL258" s="290"/>
      <c r="AM258" s="286" t="str">
        <f t="shared" si="26"/>
        <v/>
      </c>
      <c r="AN258" s="287"/>
      <c r="AO258" s="287"/>
      <c r="AP258" s="287"/>
      <c r="AQ258" s="288"/>
      <c r="AR258" s="12"/>
    </row>
    <row r="259" spans="7:44" ht="20.100000000000001" customHeight="1">
      <c r="G259" s="12"/>
      <c r="H259" s="233">
        <v>77</v>
      </c>
      <c r="I259" s="203"/>
      <c r="J259" s="294" t="str">
        <f t="shared" si="20"/>
        <v/>
      </c>
      <c r="K259" s="295"/>
      <c r="L259" s="295"/>
      <c r="M259" s="295"/>
      <c r="N259" s="296"/>
      <c r="O259" s="289" t="str">
        <f t="shared" si="21"/>
        <v/>
      </c>
      <c r="P259" s="297"/>
      <c r="Q259" s="297"/>
      <c r="R259" s="297"/>
      <c r="S259" s="297"/>
      <c r="T259" s="290"/>
      <c r="U259" s="289" t="str">
        <f t="shared" si="22"/>
        <v/>
      </c>
      <c r="V259" s="297"/>
      <c r="W259" s="297"/>
      <c r="X259" s="297"/>
      <c r="Y259" s="297"/>
      <c r="Z259" s="297"/>
      <c r="AA259" s="297"/>
      <c r="AB259" s="297"/>
      <c r="AC259" s="290"/>
      <c r="AD259" s="289" t="str">
        <f t="shared" si="23"/>
        <v/>
      </c>
      <c r="AE259" s="290"/>
      <c r="AF259" s="291" t="str">
        <f t="shared" si="24"/>
        <v/>
      </c>
      <c r="AG259" s="292"/>
      <c r="AH259" s="292"/>
      <c r="AI259" s="292"/>
      <c r="AJ259" s="293"/>
      <c r="AK259" s="289" t="str">
        <f t="shared" si="25"/>
        <v/>
      </c>
      <c r="AL259" s="290"/>
      <c r="AM259" s="286" t="str">
        <f t="shared" si="26"/>
        <v/>
      </c>
      <c r="AN259" s="287"/>
      <c r="AO259" s="287"/>
      <c r="AP259" s="287"/>
      <c r="AQ259" s="288"/>
      <c r="AR259" s="12"/>
    </row>
    <row r="260" spans="7:44" ht="20.100000000000001" customHeight="1">
      <c r="G260" s="12"/>
      <c r="H260" s="233">
        <v>78</v>
      </c>
      <c r="I260" s="203"/>
      <c r="J260" s="294" t="str">
        <f t="shared" si="20"/>
        <v/>
      </c>
      <c r="K260" s="295"/>
      <c r="L260" s="295"/>
      <c r="M260" s="295"/>
      <c r="N260" s="296"/>
      <c r="O260" s="289" t="str">
        <f t="shared" si="21"/>
        <v/>
      </c>
      <c r="P260" s="297"/>
      <c r="Q260" s="297"/>
      <c r="R260" s="297"/>
      <c r="S260" s="297"/>
      <c r="T260" s="290"/>
      <c r="U260" s="289" t="str">
        <f t="shared" si="22"/>
        <v/>
      </c>
      <c r="V260" s="297"/>
      <c r="W260" s="297"/>
      <c r="X260" s="297"/>
      <c r="Y260" s="297"/>
      <c r="Z260" s="297"/>
      <c r="AA260" s="297"/>
      <c r="AB260" s="297"/>
      <c r="AC260" s="290"/>
      <c r="AD260" s="289" t="str">
        <f t="shared" si="23"/>
        <v/>
      </c>
      <c r="AE260" s="290"/>
      <c r="AF260" s="291" t="str">
        <f t="shared" si="24"/>
        <v/>
      </c>
      <c r="AG260" s="292"/>
      <c r="AH260" s="292"/>
      <c r="AI260" s="292"/>
      <c r="AJ260" s="293"/>
      <c r="AK260" s="289" t="str">
        <f t="shared" si="25"/>
        <v/>
      </c>
      <c r="AL260" s="290"/>
      <c r="AM260" s="286" t="str">
        <f t="shared" si="26"/>
        <v/>
      </c>
      <c r="AN260" s="287"/>
      <c r="AO260" s="287"/>
      <c r="AP260" s="287"/>
      <c r="AQ260" s="288"/>
      <c r="AR260" s="12"/>
    </row>
    <row r="261" spans="7:44" ht="20.100000000000001" customHeight="1">
      <c r="G261" s="12"/>
      <c r="H261" s="233">
        <v>79</v>
      </c>
      <c r="I261" s="203"/>
      <c r="J261" s="294" t="str">
        <f t="shared" si="20"/>
        <v/>
      </c>
      <c r="K261" s="295"/>
      <c r="L261" s="295"/>
      <c r="M261" s="295"/>
      <c r="N261" s="296"/>
      <c r="O261" s="289" t="str">
        <f t="shared" si="21"/>
        <v/>
      </c>
      <c r="P261" s="297"/>
      <c r="Q261" s="297"/>
      <c r="R261" s="297"/>
      <c r="S261" s="297"/>
      <c r="T261" s="290"/>
      <c r="U261" s="289" t="str">
        <f t="shared" si="22"/>
        <v/>
      </c>
      <c r="V261" s="297"/>
      <c r="W261" s="297"/>
      <c r="X261" s="297"/>
      <c r="Y261" s="297"/>
      <c r="Z261" s="297"/>
      <c r="AA261" s="297"/>
      <c r="AB261" s="297"/>
      <c r="AC261" s="290"/>
      <c r="AD261" s="289" t="str">
        <f t="shared" si="23"/>
        <v/>
      </c>
      <c r="AE261" s="290"/>
      <c r="AF261" s="291" t="str">
        <f t="shared" si="24"/>
        <v/>
      </c>
      <c r="AG261" s="292"/>
      <c r="AH261" s="292"/>
      <c r="AI261" s="292"/>
      <c r="AJ261" s="293"/>
      <c r="AK261" s="289" t="str">
        <f t="shared" si="25"/>
        <v/>
      </c>
      <c r="AL261" s="290"/>
      <c r="AM261" s="286" t="str">
        <f t="shared" si="26"/>
        <v/>
      </c>
      <c r="AN261" s="287"/>
      <c r="AO261" s="287"/>
      <c r="AP261" s="287"/>
      <c r="AQ261" s="288"/>
      <c r="AR261" s="12"/>
    </row>
    <row r="262" spans="7:44" ht="20.100000000000001" customHeight="1">
      <c r="G262" s="12"/>
      <c r="H262" s="233">
        <v>80</v>
      </c>
      <c r="I262" s="203"/>
      <c r="J262" s="294" t="str">
        <f t="shared" si="20"/>
        <v/>
      </c>
      <c r="K262" s="295"/>
      <c r="L262" s="295"/>
      <c r="M262" s="295"/>
      <c r="N262" s="296"/>
      <c r="O262" s="289" t="str">
        <f t="shared" si="21"/>
        <v/>
      </c>
      <c r="P262" s="297"/>
      <c r="Q262" s="297"/>
      <c r="R262" s="297"/>
      <c r="S262" s="297"/>
      <c r="T262" s="290"/>
      <c r="U262" s="289" t="str">
        <f t="shared" si="22"/>
        <v/>
      </c>
      <c r="V262" s="297"/>
      <c r="W262" s="297"/>
      <c r="X262" s="297"/>
      <c r="Y262" s="297"/>
      <c r="Z262" s="297"/>
      <c r="AA262" s="297"/>
      <c r="AB262" s="297"/>
      <c r="AC262" s="290"/>
      <c r="AD262" s="289" t="str">
        <f t="shared" si="23"/>
        <v/>
      </c>
      <c r="AE262" s="290"/>
      <c r="AF262" s="291" t="str">
        <f t="shared" si="24"/>
        <v/>
      </c>
      <c r="AG262" s="292"/>
      <c r="AH262" s="292"/>
      <c r="AI262" s="292"/>
      <c r="AJ262" s="293"/>
      <c r="AK262" s="289" t="str">
        <f t="shared" si="25"/>
        <v/>
      </c>
      <c r="AL262" s="290"/>
      <c r="AM262" s="286" t="str">
        <f t="shared" si="26"/>
        <v/>
      </c>
      <c r="AN262" s="287"/>
      <c r="AO262" s="287"/>
      <c r="AP262" s="287"/>
      <c r="AQ262" s="288"/>
      <c r="AR262" s="12"/>
    </row>
    <row r="263" spans="7:44" ht="20.100000000000001" customHeight="1">
      <c r="G263" s="12"/>
      <c r="H263" s="233">
        <v>81</v>
      </c>
      <c r="I263" s="203"/>
      <c r="J263" s="294" t="str">
        <f t="shared" si="20"/>
        <v/>
      </c>
      <c r="K263" s="295"/>
      <c r="L263" s="295"/>
      <c r="M263" s="295"/>
      <c r="N263" s="296"/>
      <c r="O263" s="289" t="str">
        <f t="shared" si="21"/>
        <v/>
      </c>
      <c r="P263" s="297"/>
      <c r="Q263" s="297"/>
      <c r="R263" s="297"/>
      <c r="S263" s="297"/>
      <c r="T263" s="290"/>
      <c r="U263" s="289" t="str">
        <f t="shared" si="22"/>
        <v/>
      </c>
      <c r="V263" s="297"/>
      <c r="W263" s="297"/>
      <c r="X263" s="297"/>
      <c r="Y263" s="297"/>
      <c r="Z263" s="297"/>
      <c r="AA263" s="297"/>
      <c r="AB263" s="297"/>
      <c r="AC263" s="290"/>
      <c r="AD263" s="289" t="str">
        <f t="shared" si="23"/>
        <v/>
      </c>
      <c r="AE263" s="290"/>
      <c r="AF263" s="291" t="str">
        <f t="shared" si="24"/>
        <v/>
      </c>
      <c r="AG263" s="292"/>
      <c r="AH263" s="292"/>
      <c r="AI263" s="292"/>
      <c r="AJ263" s="293"/>
      <c r="AK263" s="289" t="str">
        <f t="shared" si="25"/>
        <v/>
      </c>
      <c r="AL263" s="290"/>
      <c r="AM263" s="286" t="str">
        <f t="shared" si="26"/>
        <v/>
      </c>
      <c r="AN263" s="287"/>
      <c r="AO263" s="287"/>
      <c r="AP263" s="287"/>
      <c r="AQ263" s="288"/>
      <c r="AR263" s="12"/>
    </row>
    <row r="264" spans="7:44" ht="20.100000000000001" customHeight="1">
      <c r="G264" s="12"/>
      <c r="H264" s="233">
        <v>82</v>
      </c>
      <c r="I264" s="203"/>
      <c r="J264" s="294" t="str">
        <f t="shared" si="20"/>
        <v/>
      </c>
      <c r="K264" s="295"/>
      <c r="L264" s="295"/>
      <c r="M264" s="295"/>
      <c r="N264" s="296"/>
      <c r="O264" s="289" t="str">
        <f t="shared" si="21"/>
        <v/>
      </c>
      <c r="P264" s="297"/>
      <c r="Q264" s="297"/>
      <c r="R264" s="297"/>
      <c r="S264" s="297"/>
      <c r="T264" s="290"/>
      <c r="U264" s="289" t="str">
        <f t="shared" si="22"/>
        <v/>
      </c>
      <c r="V264" s="297"/>
      <c r="W264" s="297"/>
      <c r="X264" s="297"/>
      <c r="Y264" s="297"/>
      <c r="Z264" s="297"/>
      <c r="AA264" s="297"/>
      <c r="AB264" s="297"/>
      <c r="AC264" s="290"/>
      <c r="AD264" s="289" t="str">
        <f t="shared" si="23"/>
        <v/>
      </c>
      <c r="AE264" s="290"/>
      <c r="AF264" s="291" t="str">
        <f t="shared" si="24"/>
        <v/>
      </c>
      <c r="AG264" s="292"/>
      <c r="AH264" s="292"/>
      <c r="AI264" s="292"/>
      <c r="AJ264" s="293"/>
      <c r="AK264" s="289" t="str">
        <f t="shared" si="25"/>
        <v/>
      </c>
      <c r="AL264" s="290"/>
      <c r="AM264" s="286" t="str">
        <f t="shared" si="26"/>
        <v/>
      </c>
      <c r="AN264" s="287"/>
      <c r="AO264" s="287"/>
      <c r="AP264" s="287"/>
      <c r="AQ264" s="288"/>
      <c r="AR264" s="12"/>
    </row>
    <row r="265" spans="7:44" ht="20.100000000000001" customHeight="1">
      <c r="G265" s="12"/>
      <c r="H265" s="233">
        <v>83</v>
      </c>
      <c r="I265" s="203"/>
      <c r="J265" s="294" t="str">
        <f t="shared" si="20"/>
        <v/>
      </c>
      <c r="K265" s="295"/>
      <c r="L265" s="295"/>
      <c r="M265" s="295"/>
      <c r="N265" s="296"/>
      <c r="O265" s="289" t="str">
        <f t="shared" si="21"/>
        <v/>
      </c>
      <c r="P265" s="297"/>
      <c r="Q265" s="297"/>
      <c r="R265" s="297"/>
      <c r="S265" s="297"/>
      <c r="T265" s="290"/>
      <c r="U265" s="289" t="str">
        <f t="shared" si="22"/>
        <v/>
      </c>
      <c r="V265" s="297"/>
      <c r="W265" s="297"/>
      <c r="X265" s="297"/>
      <c r="Y265" s="297"/>
      <c r="Z265" s="297"/>
      <c r="AA265" s="297"/>
      <c r="AB265" s="297"/>
      <c r="AC265" s="290"/>
      <c r="AD265" s="289" t="str">
        <f t="shared" si="23"/>
        <v/>
      </c>
      <c r="AE265" s="290"/>
      <c r="AF265" s="291" t="str">
        <f t="shared" si="24"/>
        <v/>
      </c>
      <c r="AG265" s="292"/>
      <c r="AH265" s="292"/>
      <c r="AI265" s="292"/>
      <c r="AJ265" s="293"/>
      <c r="AK265" s="289" t="str">
        <f t="shared" si="25"/>
        <v/>
      </c>
      <c r="AL265" s="290"/>
      <c r="AM265" s="286" t="str">
        <f t="shared" si="26"/>
        <v/>
      </c>
      <c r="AN265" s="287"/>
      <c r="AO265" s="287"/>
      <c r="AP265" s="287"/>
      <c r="AQ265" s="288"/>
      <c r="AR265" s="12"/>
    </row>
    <row r="266" spans="7:44" ht="20.100000000000001" customHeight="1">
      <c r="G266" s="12"/>
      <c r="H266" s="233">
        <v>84</v>
      </c>
      <c r="I266" s="203"/>
      <c r="J266" s="294" t="str">
        <f t="shared" si="20"/>
        <v/>
      </c>
      <c r="K266" s="295"/>
      <c r="L266" s="295"/>
      <c r="M266" s="295"/>
      <c r="N266" s="296"/>
      <c r="O266" s="289" t="str">
        <f t="shared" si="21"/>
        <v/>
      </c>
      <c r="P266" s="297"/>
      <c r="Q266" s="297"/>
      <c r="R266" s="297"/>
      <c r="S266" s="297"/>
      <c r="T266" s="290"/>
      <c r="U266" s="289" t="str">
        <f t="shared" si="22"/>
        <v/>
      </c>
      <c r="V266" s="297"/>
      <c r="W266" s="297"/>
      <c r="X266" s="297"/>
      <c r="Y266" s="297"/>
      <c r="Z266" s="297"/>
      <c r="AA266" s="297"/>
      <c r="AB266" s="297"/>
      <c r="AC266" s="290"/>
      <c r="AD266" s="289" t="str">
        <f t="shared" si="23"/>
        <v/>
      </c>
      <c r="AE266" s="290"/>
      <c r="AF266" s="291" t="str">
        <f t="shared" si="24"/>
        <v/>
      </c>
      <c r="AG266" s="292"/>
      <c r="AH266" s="292"/>
      <c r="AI266" s="292"/>
      <c r="AJ266" s="293"/>
      <c r="AK266" s="289" t="str">
        <f t="shared" si="25"/>
        <v/>
      </c>
      <c r="AL266" s="290"/>
      <c r="AM266" s="286" t="str">
        <f t="shared" si="26"/>
        <v/>
      </c>
      <c r="AN266" s="287"/>
      <c r="AO266" s="287"/>
      <c r="AP266" s="287"/>
      <c r="AQ266" s="288"/>
      <c r="AR266" s="12"/>
    </row>
    <row r="267" spans="7:44" ht="20.100000000000001" customHeight="1">
      <c r="G267" s="12"/>
      <c r="H267" s="233">
        <v>85</v>
      </c>
      <c r="I267" s="203"/>
      <c r="J267" s="294" t="str">
        <f t="shared" si="20"/>
        <v/>
      </c>
      <c r="K267" s="295"/>
      <c r="L267" s="295"/>
      <c r="M267" s="295"/>
      <c r="N267" s="296"/>
      <c r="O267" s="289" t="str">
        <f t="shared" si="21"/>
        <v/>
      </c>
      <c r="P267" s="297"/>
      <c r="Q267" s="297"/>
      <c r="R267" s="297"/>
      <c r="S267" s="297"/>
      <c r="T267" s="290"/>
      <c r="U267" s="289" t="str">
        <f t="shared" si="22"/>
        <v/>
      </c>
      <c r="V267" s="297"/>
      <c r="W267" s="297"/>
      <c r="X267" s="297"/>
      <c r="Y267" s="297"/>
      <c r="Z267" s="297"/>
      <c r="AA267" s="297"/>
      <c r="AB267" s="297"/>
      <c r="AC267" s="290"/>
      <c r="AD267" s="289" t="str">
        <f t="shared" si="23"/>
        <v/>
      </c>
      <c r="AE267" s="290"/>
      <c r="AF267" s="291" t="str">
        <f t="shared" si="24"/>
        <v/>
      </c>
      <c r="AG267" s="292"/>
      <c r="AH267" s="292"/>
      <c r="AI267" s="292"/>
      <c r="AJ267" s="293"/>
      <c r="AK267" s="289" t="str">
        <f t="shared" si="25"/>
        <v/>
      </c>
      <c r="AL267" s="290"/>
      <c r="AM267" s="286" t="str">
        <f t="shared" si="26"/>
        <v/>
      </c>
      <c r="AN267" s="287"/>
      <c r="AO267" s="287"/>
      <c r="AP267" s="287"/>
      <c r="AQ267" s="288"/>
      <c r="AR267" s="12"/>
    </row>
    <row r="268" spans="7:44" ht="20.100000000000001" customHeight="1">
      <c r="G268" s="12"/>
      <c r="H268" s="233">
        <v>86</v>
      </c>
      <c r="I268" s="203"/>
      <c r="J268" s="294" t="str">
        <f t="shared" si="20"/>
        <v/>
      </c>
      <c r="K268" s="295"/>
      <c r="L268" s="295"/>
      <c r="M268" s="295"/>
      <c r="N268" s="296"/>
      <c r="O268" s="289" t="str">
        <f t="shared" si="21"/>
        <v/>
      </c>
      <c r="P268" s="297"/>
      <c r="Q268" s="297"/>
      <c r="R268" s="297"/>
      <c r="S268" s="297"/>
      <c r="T268" s="290"/>
      <c r="U268" s="289" t="str">
        <f t="shared" si="22"/>
        <v/>
      </c>
      <c r="V268" s="297"/>
      <c r="W268" s="297"/>
      <c r="X268" s="297"/>
      <c r="Y268" s="297"/>
      <c r="Z268" s="297"/>
      <c r="AA268" s="297"/>
      <c r="AB268" s="297"/>
      <c r="AC268" s="290"/>
      <c r="AD268" s="289" t="str">
        <f t="shared" si="23"/>
        <v/>
      </c>
      <c r="AE268" s="290"/>
      <c r="AF268" s="291" t="str">
        <f t="shared" si="24"/>
        <v/>
      </c>
      <c r="AG268" s="292"/>
      <c r="AH268" s="292"/>
      <c r="AI268" s="292"/>
      <c r="AJ268" s="293"/>
      <c r="AK268" s="289" t="str">
        <f t="shared" si="25"/>
        <v/>
      </c>
      <c r="AL268" s="290"/>
      <c r="AM268" s="286" t="str">
        <f t="shared" si="26"/>
        <v/>
      </c>
      <c r="AN268" s="287"/>
      <c r="AO268" s="287"/>
      <c r="AP268" s="287"/>
      <c r="AQ268" s="288"/>
      <c r="AR268" s="12"/>
    </row>
    <row r="269" spans="7:44" ht="20.100000000000001" customHeight="1">
      <c r="G269" s="12"/>
      <c r="H269" s="233">
        <v>87</v>
      </c>
      <c r="I269" s="203"/>
      <c r="J269" s="294" t="str">
        <f t="shared" si="20"/>
        <v/>
      </c>
      <c r="K269" s="295"/>
      <c r="L269" s="295"/>
      <c r="M269" s="295"/>
      <c r="N269" s="296"/>
      <c r="O269" s="289" t="str">
        <f t="shared" si="21"/>
        <v/>
      </c>
      <c r="P269" s="297"/>
      <c r="Q269" s="297"/>
      <c r="R269" s="297"/>
      <c r="S269" s="297"/>
      <c r="T269" s="290"/>
      <c r="U269" s="289" t="str">
        <f t="shared" si="22"/>
        <v/>
      </c>
      <c r="V269" s="297"/>
      <c r="W269" s="297"/>
      <c r="X269" s="297"/>
      <c r="Y269" s="297"/>
      <c r="Z269" s="297"/>
      <c r="AA269" s="297"/>
      <c r="AB269" s="297"/>
      <c r="AC269" s="290"/>
      <c r="AD269" s="289" t="str">
        <f t="shared" si="23"/>
        <v/>
      </c>
      <c r="AE269" s="290"/>
      <c r="AF269" s="291" t="str">
        <f t="shared" si="24"/>
        <v/>
      </c>
      <c r="AG269" s="292"/>
      <c r="AH269" s="292"/>
      <c r="AI269" s="292"/>
      <c r="AJ269" s="293"/>
      <c r="AK269" s="289" t="str">
        <f t="shared" si="25"/>
        <v/>
      </c>
      <c r="AL269" s="290"/>
      <c r="AM269" s="286" t="str">
        <f t="shared" si="26"/>
        <v/>
      </c>
      <c r="AN269" s="287"/>
      <c r="AO269" s="287"/>
      <c r="AP269" s="287"/>
      <c r="AQ269" s="288"/>
      <c r="AR269" s="12"/>
    </row>
    <row r="270" spans="7:44" ht="20.100000000000001" customHeight="1">
      <c r="G270" s="12"/>
      <c r="H270" s="233">
        <v>88</v>
      </c>
      <c r="I270" s="203"/>
      <c r="J270" s="294" t="str">
        <f t="shared" si="20"/>
        <v/>
      </c>
      <c r="K270" s="295"/>
      <c r="L270" s="295"/>
      <c r="M270" s="295"/>
      <c r="N270" s="296"/>
      <c r="O270" s="289" t="str">
        <f t="shared" si="21"/>
        <v/>
      </c>
      <c r="P270" s="297"/>
      <c r="Q270" s="297"/>
      <c r="R270" s="297"/>
      <c r="S270" s="297"/>
      <c r="T270" s="290"/>
      <c r="U270" s="289" t="str">
        <f t="shared" si="22"/>
        <v/>
      </c>
      <c r="V270" s="297"/>
      <c r="W270" s="297"/>
      <c r="X270" s="297"/>
      <c r="Y270" s="297"/>
      <c r="Z270" s="297"/>
      <c r="AA270" s="297"/>
      <c r="AB270" s="297"/>
      <c r="AC270" s="290"/>
      <c r="AD270" s="289" t="str">
        <f t="shared" si="23"/>
        <v/>
      </c>
      <c r="AE270" s="290"/>
      <c r="AF270" s="291" t="str">
        <f t="shared" si="24"/>
        <v/>
      </c>
      <c r="AG270" s="292"/>
      <c r="AH270" s="292"/>
      <c r="AI270" s="292"/>
      <c r="AJ270" s="293"/>
      <c r="AK270" s="289" t="str">
        <f t="shared" si="25"/>
        <v/>
      </c>
      <c r="AL270" s="290"/>
      <c r="AM270" s="286" t="str">
        <f t="shared" si="26"/>
        <v/>
      </c>
      <c r="AN270" s="287"/>
      <c r="AO270" s="287"/>
      <c r="AP270" s="287"/>
      <c r="AQ270" s="288"/>
      <c r="AR270" s="12"/>
    </row>
    <row r="271" spans="7:44" ht="20.100000000000001" customHeight="1">
      <c r="G271" s="12"/>
      <c r="H271" s="233">
        <v>89</v>
      </c>
      <c r="I271" s="203"/>
      <c r="J271" s="294" t="str">
        <f t="shared" si="20"/>
        <v/>
      </c>
      <c r="K271" s="295"/>
      <c r="L271" s="295"/>
      <c r="M271" s="295"/>
      <c r="N271" s="296"/>
      <c r="O271" s="289" t="str">
        <f t="shared" si="21"/>
        <v/>
      </c>
      <c r="P271" s="297"/>
      <c r="Q271" s="297"/>
      <c r="R271" s="297"/>
      <c r="S271" s="297"/>
      <c r="T271" s="290"/>
      <c r="U271" s="289" t="str">
        <f t="shared" si="22"/>
        <v/>
      </c>
      <c r="V271" s="297"/>
      <c r="W271" s="297"/>
      <c r="X271" s="297"/>
      <c r="Y271" s="297"/>
      <c r="Z271" s="297"/>
      <c r="AA271" s="297"/>
      <c r="AB271" s="297"/>
      <c r="AC271" s="290"/>
      <c r="AD271" s="289" t="str">
        <f t="shared" si="23"/>
        <v/>
      </c>
      <c r="AE271" s="290"/>
      <c r="AF271" s="291" t="str">
        <f t="shared" si="24"/>
        <v/>
      </c>
      <c r="AG271" s="292"/>
      <c r="AH271" s="292"/>
      <c r="AI271" s="292"/>
      <c r="AJ271" s="293"/>
      <c r="AK271" s="289" t="str">
        <f t="shared" si="25"/>
        <v/>
      </c>
      <c r="AL271" s="290"/>
      <c r="AM271" s="286" t="str">
        <f t="shared" si="26"/>
        <v/>
      </c>
      <c r="AN271" s="287"/>
      <c r="AO271" s="287"/>
      <c r="AP271" s="287"/>
      <c r="AQ271" s="288"/>
      <c r="AR271" s="12"/>
    </row>
    <row r="272" spans="7:44" ht="20.100000000000001" customHeight="1">
      <c r="G272" s="12"/>
      <c r="H272" s="233">
        <v>90</v>
      </c>
      <c r="I272" s="203"/>
      <c r="J272" s="294" t="str">
        <f t="shared" si="20"/>
        <v/>
      </c>
      <c r="K272" s="295"/>
      <c r="L272" s="295"/>
      <c r="M272" s="295"/>
      <c r="N272" s="296"/>
      <c r="O272" s="289" t="str">
        <f t="shared" si="21"/>
        <v/>
      </c>
      <c r="P272" s="297"/>
      <c r="Q272" s="297"/>
      <c r="R272" s="297"/>
      <c r="S272" s="297"/>
      <c r="T272" s="290"/>
      <c r="U272" s="289" t="str">
        <f t="shared" si="22"/>
        <v/>
      </c>
      <c r="V272" s="297"/>
      <c r="W272" s="297"/>
      <c r="X272" s="297"/>
      <c r="Y272" s="297"/>
      <c r="Z272" s="297"/>
      <c r="AA272" s="297"/>
      <c r="AB272" s="297"/>
      <c r="AC272" s="290"/>
      <c r="AD272" s="289" t="str">
        <f t="shared" si="23"/>
        <v/>
      </c>
      <c r="AE272" s="290"/>
      <c r="AF272" s="291" t="str">
        <f t="shared" si="24"/>
        <v/>
      </c>
      <c r="AG272" s="292"/>
      <c r="AH272" s="292"/>
      <c r="AI272" s="292"/>
      <c r="AJ272" s="293"/>
      <c r="AK272" s="289" t="str">
        <f t="shared" si="25"/>
        <v/>
      </c>
      <c r="AL272" s="290"/>
      <c r="AM272" s="286" t="str">
        <f t="shared" si="26"/>
        <v/>
      </c>
      <c r="AN272" s="287"/>
      <c r="AO272" s="287"/>
      <c r="AP272" s="287"/>
      <c r="AQ272" s="288"/>
      <c r="AR272" s="12"/>
    </row>
    <row r="273" spans="7:54" ht="20.100000000000001" customHeight="1">
      <c r="G273" s="12"/>
      <c r="H273" s="233">
        <v>91</v>
      </c>
      <c r="I273" s="203"/>
      <c r="J273" s="294" t="str">
        <f t="shared" si="20"/>
        <v/>
      </c>
      <c r="K273" s="295"/>
      <c r="L273" s="295"/>
      <c r="M273" s="295"/>
      <c r="N273" s="296"/>
      <c r="O273" s="289" t="str">
        <f t="shared" si="21"/>
        <v/>
      </c>
      <c r="P273" s="297"/>
      <c r="Q273" s="297"/>
      <c r="R273" s="297"/>
      <c r="S273" s="297"/>
      <c r="T273" s="290"/>
      <c r="U273" s="289" t="str">
        <f t="shared" si="22"/>
        <v/>
      </c>
      <c r="V273" s="297"/>
      <c r="W273" s="297"/>
      <c r="X273" s="297"/>
      <c r="Y273" s="297"/>
      <c r="Z273" s="297"/>
      <c r="AA273" s="297"/>
      <c r="AB273" s="297"/>
      <c r="AC273" s="290"/>
      <c r="AD273" s="289" t="str">
        <f t="shared" si="23"/>
        <v/>
      </c>
      <c r="AE273" s="290"/>
      <c r="AF273" s="291" t="str">
        <f t="shared" si="24"/>
        <v/>
      </c>
      <c r="AG273" s="292"/>
      <c r="AH273" s="292"/>
      <c r="AI273" s="292"/>
      <c r="AJ273" s="293"/>
      <c r="AK273" s="289" t="str">
        <f t="shared" si="25"/>
        <v/>
      </c>
      <c r="AL273" s="290"/>
      <c r="AM273" s="286" t="str">
        <f t="shared" si="26"/>
        <v/>
      </c>
      <c r="AN273" s="287"/>
      <c r="AO273" s="287"/>
      <c r="AP273" s="287"/>
      <c r="AQ273" s="288"/>
      <c r="AR273" s="12"/>
      <c r="AS273" s="11"/>
      <c r="AT273" s="11"/>
      <c r="AU273" s="11"/>
      <c r="AV273" s="11"/>
      <c r="AW273" s="11"/>
      <c r="AX273" s="11"/>
      <c r="BA273" s="2"/>
      <c r="BB273" s="2"/>
    </row>
    <row r="274" spans="7:54" ht="20.100000000000001" customHeight="1">
      <c r="G274" s="12"/>
      <c r="H274" s="233">
        <v>92</v>
      </c>
      <c r="I274" s="203"/>
      <c r="J274" s="294" t="str">
        <f t="shared" si="20"/>
        <v/>
      </c>
      <c r="K274" s="295"/>
      <c r="L274" s="295"/>
      <c r="M274" s="295"/>
      <c r="N274" s="296"/>
      <c r="O274" s="289" t="str">
        <f t="shared" si="21"/>
        <v/>
      </c>
      <c r="P274" s="297"/>
      <c r="Q274" s="297"/>
      <c r="R274" s="297"/>
      <c r="S274" s="297"/>
      <c r="T274" s="290"/>
      <c r="U274" s="289" t="str">
        <f t="shared" si="22"/>
        <v/>
      </c>
      <c r="V274" s="297"/>
      <c r="W274" s="297"/>
      <c r="X274" s="297"/>
      <c r="Y274" s="297"/>
      <c r="Z274" s="297"/>
      <c r="AA274" s="297"/>
      <c r="AB274" s="297"/>
      <c r="AC274" s="290"/>
      <c r="AD274" s="289" t="str">
        <f t="shared" si="23"/>
        <v/>
      </c>
      <c r="AE274" s="290"/>
      <c r="AF274" s="291" t="str">
        <f t="shared" si="24"/>
        <v/>
      </c>
      <c r="AG274" s="292"/>
      <c r="AH274" s="292"/>
      <c r="AI274" s="292"/>
      <c r="AJ274" s="293"/>
      <c r="AK274" s="289" t="str">
        <f t="shared" si="25"/>
        <v/>
      </c>
      <c r="AL274" s="290"/>
      <c r="AM274" s="286" t="str">
        <f t="shared" si="26"/>
        <v/>
      </c>
      <c r="AN274" s="287"/>
      <c r="AO274" s="287"/>
      <c r="AP274" s="287"/>
      <c r="AQ274" s="288"/>
      <c r="AR274" s="12"/>
      <c r="AS274" s="11"/>
      <c r="AT274" s="11"/>
      <c r="AU274" s="11"/>
      <c r="AV274" s="11"/>
      <c r="AW274" s="11"/>
      <c r="AX274" s="11"/>
      <c r="BA274" s="2"/>
      <c r="BB274" s="2"/>
    </row>
    <row r="275" spans="7:54" ht="20.100000000000001" customHeight="1">
      <c r="G275" s="12"/>
      <c r="H275" s="233">
        <v>93</v>
      </c>
      <c r="I275" s="203"/>
      <c r="J275" s="294" t="str">
        <f t="shared" si="20"/>
        <v/>
      </c>
      <c r="K275" s="295"/>
      <c r="L275" s="295"/>
      <c r="M275" s="295"/>
      <c r="N275" s="296"/>
      <c r="O275" s="289" t="str">
        <f t="shared" si="21"/>
        <v/>
      </c>
      <c r="P275" s="297"/>
      <c r="Q275" s="297"/>
      <c r="R275" s="297"/>
      <c r="S275" s="297"/>
      <c r="T275" s="290"/>
      <c r="U275" s="289" t="str">
        <f t="shared" si="22"/>
        <v/>
      </c>
      <c r="V275" s="297"/>
      <c r="W275" s="297"/>
      <c r="X275" s="297"/>
      <c r="Y275" s="297"/>
      <c r="Z275" s="297"/>
      <c r="AA275" s="297"/>
      <c r="AB275" s="297"/>
      <c r="AC275" s="290"/>
      <c r="AD275" s="289" t="str">
        <f t="shared" si="23"/>
        <v/>
      </c>
      <c r="AE275" s="290"/>
      <c r="AF275" s="291" t="str">
        <f t="shared" si="24"/>
        <v/>
      </c>
      <c r="AG275" s="292"/>
      <c r="AH275" s="292"/>
      <c r="AI275" s="292"/>
      <c r="AJ275" s="293"/>
      <c r="AK275" s="289" t="str">
        <f t="shared" si="25"/>
        <v/>
      </c>
      <c r="AL275" s="290"/>
      <c r="AM275" s="286" t="str">
        <f t="shared" si="26"/>
        <v/>
      </c>
      <c r="AN275" s="287"/>
      <c r="AO275" s="287"/>
      <c r="AP275" s="287"/>
      <c r="AQ275" s="288"/>
      <c r="AR275" s="12"/>
      <c r="AS275" s="11"/>
      <c r="AT275" s="11"/>
      <c r="AU275" s="11"/>
      <c r="AV275" s="11"/>
      <c r="AW275" s="11"/>
      <c r="AX275" s="11"/>
      <c r="AY275" s="11"/>
      <c r="AZ275" s="11"/>
    </row>
    <row r="276" spans="7:54" ht="20.100000000000001" customHeight="1">
      <c r="G276" s="12"/>
      <c r="H276" s="233">
        <v>94</v>
      </c>
      <c r="I276" s="203"/>
      <c r="J276" s="294" t="str">
        <f t="shared" si="20"/>
        <v/>
      </c>
      <c r="K276" s="295"/>
      <c r="L276" s="295"/>
      <c r="M276" s="295"/>
      <c r="N276" s="296"/>
      <c r="O276" s="289" t="str">
        <f t="shared" si="21"/>
        <v/>
      </c>
      <c r="P276" s="297"/>
      <c r="Q276" s="297"/>
      <c r="R276" s="297"/>
      <c r="S276" s="297"/>
      <c r="T276" s="290"/>
      <c r="U276" s="289" t="str">
        <f t="shared" si="22"/>
        <v/>
      </c>
      <c r="V276" s="297"/>
      <c r="W276" s="297"/>
      <c r="X276" s="297"/>
      <c r="Y276" s="297"/>
      <c r="Z276" s="297"/>
      <c r="AA276" s="297"/>
      <c r="AB276" s="297"/>
      <c r="AC276" s="290"/>
      <c r="AD276" s="289" t="str">
        <f t="shared" si="23"/>
        <v/>
      </c>
      <c r="AE276" s="290"/>
      <c r="AF276" s="291" t="str">
        <f t="shared" si="24"/>
        <v/>
      </c>
      <c r="AG276" s="292"/>
      <c r="AH276" s="292"/>
      <c r="AI276" s="292"/>
      <c r="AJ276" s="293"/>
      <c r="AK276" s="289" t="str">
        <f t="shared" si="25"/>
        <v/>
      </c>
      <c r="AL276" s="290"/>
      <c r="AM276" s="286" t="str">
        <f t="shared" si="26"/>
        <v/>
      </c>
      <c r="AN276" s="287"/>
      <c r="AO276" s="287"/>
      <c r="AP276" s="287"/>
      <c r="AQ276" s="288"/>
      <c r="AR276" s="12"/>
    </row>
    <row r="277" spans="7:54" ht="20.100000000000001" customHeight="1">
      <c r="G277" s="12"/>
      <c r="H277" s="233">
        <v>95</v>
      </c>
      <c r="I277" s="203"/>
      <c r="J277" s="294" t="str">
        <f t="shared" si="20"/>
        <v/>
      </c>
      <c r="K277" s="295"/>
      <c r="L277" s="295"/>
      <c r="M277" s="295"/>
      <c r="N277" s="296"/>
      <c r="O277" s="289" t="str">
        <f t="shared" si="21"/>
        <v/>
      </c>
      <c r="P277" s="297"/>
      <c r="Q277" s="297"/>
      <c r="R277" s="297"/>
      <c r="S277" s="297"/>
      <c r="T277" s="290"/>
      <c r="U277" s="289" t="str">
        <f t="shared" si="22"/>
        <v/>
      </c>
      <c r="V277" s="297"/>
      <c r="W277" s="297"/>
      <c r="X277" s="297"/>
      <c r="Y277" s="297"/>
      <c r="Z277" s="297"/>
      <c r="AA277" s="297"/>
      <c r="AB277" s="297"/>
      <c r="AC277" s="290"/>
      <c r="AD277" s="289" t="str">
        <f t="shared" si="23"/>
        <v/>
      </c>
      <c r="AE277" s="290"/>
      <c r="AF277" s="291" t="str">
        <f t="shared" si="24"/>
        <v/>
      </c>
      <c r="AG277" s="292"/>
      <c r="AH277" s="292"/>
      <c r="AI277" s="292"/>
      <c r="AJ277" s="293"/>
      <c r="AK277" s="289" t="str">
        <f t="shared" si="25"/>
        <v/>
      </c>
      <c r="AL277" s="290"/>
      <c r="AM277" s="286" t="str">
        <f t="shared" si="26"/>
        <v/>
      </c>
      <c r="AN277" s="287"/>
      <c r="AO277" s="287"/>
      <c r="AP277" s="287"/>
      <c r="AQ277" s="288"/>
      <c r="AR277" s="12"/>
    </row>
    <row r="278" spans="7:54" ht="20.100000000000001" customHeight="1">
      <c r="G278" s="12"/>
      <c r="H278" s="233">
        <v>96</v>
      </c>
      <c r="I278" s="203"/>
      <c r="J278" s="294" t="str">
        <f t="shared" si="20"/>
        <v/>
      </c>
      <c r="K278" s="295"/>
      <c r="L278" s="295"/>
      <c r="M278" s="295"/>
      <c r="N278" s="296"/>
      <c r="O278" s="289" t="str">
        <f t="shared" si="21"/>
        <v/>
      </c>
      <c r="P278" s="297"/>
      <c r="Q278" s="297"/>
      <c r="R278" s="297"/>
      <c r="S278" s="297"/>
      <c r="T278" s="290"/>
      <c r="U278" s="289" t="str">
        <f t="shared" si="22"/>
        <v/>
      </c>
      <c r="V278" s="297"/>
      <c r="W278" s="297"/>
      <c r="X278" s="297"/>
      <c r="Y278" s="297"/>
      <c r="Z278" s="297"/>
      <c r="AA278" s="297"/>
      <c r="AB278" s="297"/>
      <c r="AC278" s="290"/>
      <c r="AD278" s="289" t="str">
        <f t="shared" si="23"/>
        <v/>
      </c>
      <c r="AE278" s="290"/>
      <c r="AF278" s="291" t="str">
        <f t="shared" si="24"/>
        <v/>
      </c>
      <c r="AG278" s="292"/>
      <c r="AH278" s="292"/>
      <c r="AI278" s="292"/>
      <c r="AJ278" s="293"/>
      <c r="AK278" s="289" t="str">
        <f t="shared" si="25"/>
        <v/>
      </c>
      <c r="AL278" s="290"/>
      <c r="AM278" s="286" t="str">
        <f t="shared" si="26"/>
        <v/>
      </c>
      <c r="AN278" s="287"/>
      <c r="AO278" s="287"/>
      <c r="AP278" s="287"/>
      <c r="AQ278" s="288"/>
      <c r="AR278" s="12"/>
    </row>
    <row r="279" spans="7:54" ht="20.100000000000001" customHeight="1">
      <c r="G279" s="12"/>
      <c r="H279" s="233">
        <v>97</v>
      </c>
      <c r="I279" s="203"/>
      <c r="J279" s="294" t="str">
        <f t="shared" ref="J279:J286" si="27">IF(COUNTA($J143:$AV143)=9,$J143,"")</f>
        <v/>
      </c>
      <c r="K279" s="295"/>
      <c r="L279" s="295"/>
      <c r="M279" s="295"/>
      <c r="N279" s="296"/>
      <c r="O279" s="289" t="str">
        <f t="shared" si="21"/>
        <v/>
      </c>
      <c r="P279" s="297"/>
      <c r="Q279" s="297"/>
      <c r="R279" s="297"/>
      <c r="S279" s="297"/>
      <c r="T279" s="290"/>
      <c r="U279" s="289" t="str">
        <f t="shared" si="22"/>
        <v/>
      </c>
      <c r="V279" s="297"/>
      <c r="W279" s="297"/>
      <c r="X279" s="297"/>
      <c r="Y279" s="297"/>
      <c r="Z279" s="297"/>
      <c r="AA279" s="297"/>
      <c r="AB279" s="297"/>
      <c r="AC279" s="290"/>
      <c r="AD279" s="289" t="str">
        <f t="shared" si="23"/>
        <v/>
      </c>
      <c r="AE279" s="290"/>
      <c r="AF279" s="291" t="str">
        <f t="shared" si="24"/>
        <v/>
      </c>
      <c r="AG279" s="292"/>
      <c r="AH279" s="292"/>
      <c r="AI279" s="292"/>
      <c r="AJ279" s="293"/>
      <c r="AK279" s="289" t="str">
        <f t="shared" si="25"/>
        <v/>
      </c>
      <c r="AL279" s="290"/>
      <c r="AM279" s="286" t="str">
        <f t="shared" si="26"/>
        <v/>
      </c>
      <c r="AN279" s="287"/>
      <c r="AO279" s="287"/>
      <c r="AP279" s="287"/>
      <c r="AQ279" s="288"/>
      <c r="AR279" s="12"/>
    </row>
    <row r="280" spans="7:54" ht="20.100000000000001" customHeight="1">
      <c r="G280" s="12"/>
      <c r="H280" s="233">
        <v>98</v>
      </c>
      <c r="I280" s="203"/>
      <c r="J280" s="294" t="str">
        <f t="shared" si="27"/>
        <v/>
      </c>
      <c r="K280" s="295"/>
      <c r="L280" s="295"/>
      <c r="M280" s="295"/>
      <c r="N280" s="296"/>
      <c r="O280" s="289" t="str">
        <f t="shared" si="21"/>
        <v/>
      </c>
      <c r="P280" s="297"/>
      <c r="Q280" s="297"/>
      <c r="R280" s="297"/>
      <c r="S280" s="297"/>
      <c r="T280" s="290"/>
      <c r="U280" s="289" t="str">
        <f t="shared" si="22"/>
        <v/>
      </c>
      <c r="V280" s="297"/>
      <c r="W280" s="297"/>
      <c r="X280" s="297"/>
      <c r="Y280" s="297"/>
      <c r="Z280" s="297"/>
      <c r="AA280" s="297"/>
      <c r="AB280" s="297"/>
      <c r="AC280" s="290"/>
      <c r="AD280" s="289" t="str">
        <f t="shared" si="23"/>
        <v/>
      </c>
      <c r="AE280" s="290"/>
      <c r="AF280" s="291" t="str">
        <f t="shared" si="24"/>
        <v/>
      </c>
      <c r="AG280" s="292"/>
      <c r="AH280" s="292"/>
      <c r="AI280" s="292"/>
      <c r="AJ280" s="293"/>
      <c r="AK280" s="289" t="str">
        <f t="shared" si="25"/>
        <v/>
      </c>
      <c r="AL280" s="290"/>
      <c r="AM280" s="286" t="str">
        <f t="shared" si="26"/>
        <v/>
      </c>
      <c r="AN280" s="287"/>
      <c r="AO280" s="287"/>
      <c r="AP280" s="287"/>
      <c r="AQ280" s="288"/>
      <c r="AR280" s="12"/>
    </row>
    <row r="281" spans="7:54" ht="20.100000000000001" customHeight="1">
      <c r="G281" s="12"/>
      <c r="H281" s="233">
        <v>99</v>
      </c>
      <c r="I281" s="203"/>
      <c r="J281" s="294" t="str">
        <f t="shared" si="27"/>
        <v/>
      </c>
      <c r="K281" s="295"/>
      <c r="L281" s="295"/>
      <c r="M281" s="295"/>
      <c r="N281" s="296"/>
      <c r="O281" s="289" t="str">
        <f t="shared" si="21"/>
        <v/>
      </c>
      <c r="P281" s="297"/>
      <c r="Q281" s="297"/>
      <c r="R281" s="297"/>
      <c r="S281" s="297"/>
      <c r="T281" s="290"/>
      <c r="U281" s="289" t="str">
        <f t="shared" si="22"/>
        <v/>
      </c>
      <c r="V281" s="297"/>
      <c r="W281" s="297"/>
      <c r="X281" s="297"/>
      <c r="Y281" s="297"/>
      <c r="Z281" s="297"/>
      <c r="AA281" s="297"/>
      <c r="AB281" s="297"/>
      <c r="AC281" s="290"/>
      <c r="AD281" s="289" t="str">
        <f t="shared" si="23"/>
        <v/>
      </c>
      <c r="AE281" s="290"/>
      <c r="AF281" s="291" t="str">
        <f t="shared" si="24"/>
        <v/>
      </c>
      <c r="AG281" s="292"/>
      <c r="AH281" s="292"/>
      <c r="AI281" s="292"/>
      <c r="AJ281" s="293"/>
      <c r="AK281" s="289" t="str">
        <f t="shared" si="25"/>
        <v/>
      </c>
      <c r="AL281" s="290"/>
      <c r="AM281" s="286" t="str">
        <f t="shared" si="26"/>
        <v/>
      </c>
      <c r="AN281" s="287"/>
      <c r="AO281" s="287"/>
      <c r="AP281" s="287"/>
      <c r="AQ281" s="288"/>
      <c r="AR281" s="12"/>
    </row>
    <row r="282" spans="7:54" ht="20.100000000000001" customHeight="1">
      <c r="G282" s="12"/>
      <c r="H282" s="233">
        <v>100</v>
      </c>
      <c r="I282" s="203"/>
      <c r="J282" s="294" t="str">
        <f t="shared" si="27"/>
        <v/>
      </c>
      <c r="K282" s="295"/>
      <c r="L282" s="295"/>
      <c r="M282" s="295"/>
      <c r="N282" s="296"/>
      <c r="O282" s="289" t="str">
        <f t="shared" si="21"/>
        <v/>
      </c>
      <c r="P282" s="297"/>
      <c r="Q282" s="297"/>
      <c r="R282" s="297"/>
      <c r="S282" s="297"/>
      <c r="T282" s="290"/>
      <c r="U282" s="289" t="str">
        <f t="shared" si="22"/>
        <v/>
      </c>
      <c r="V282" s="297"/>
      <c r="W282" s="297"/>
      <c r="X282" s="297"/>
      <c r="Y282" s="297"/>
      <c r="Z282" s="297"/>
      <c r="AA282" s="297"/>
      <c r="AB282" s="297"/>
      <c r="AC282" s="290"/>
      <c r="AD282" s="289" t="str">
        <f t="shared" si="23"/>
        <v/>
      </c>
      <c r="AE282" s="290"/>
      <c r="AF282" s="291" t="str">
        <f t="shared" si="24"/>
        <v/>
      </c>
      <c r="AG282" s="292"/>
      <c r="AH282" s="292"/>
      <c r="AI282" s="292"/>
      <c r="AJ282" s="293"/>
      <c r="AK282" s="289" t="str">
        <f t="shared" si="25"/>
        <v/>
      </c>
      <c r="AL282" s="290"/>
      <c r="AM282" s="286" t="str">
        <f t="shared" si="26"/>
        <v/>
      </c>
      <c r="AN282" s="287"/>
      <c r="AO282" s="287"/>
      <c r="AP282" s="287"/>
      <c r="AQ282" s="288"/>
      <c r="AR282" s="12"/>
    </row>
    <row r="283" spans="7:54" ht="20.100000000000001" customHeight="1">
      <c r="G283" s="12"/>
      <c r="H283" s="233">
        <v>101</v>
      </c>
      <c r="I283" s="203"/>
      <c r="J283" s="294" t="str">
        <f t="shared" si="27"/>
        <v/>
      </c>
      <c r="K283" s="295"/>
      <c r="L283" s="295"/>
      <c r="M283" s="295"/>
      <c r="N283" s="296"/>
      <c r="O283" s="289" t="str">
        <f t="shared" si="21"/>
        <v/>
      </c>
      <c r="P283" s="297"/>
      <c r="Q283" s="297"/>
      <c r="R283" s="297"/>
      <c r="S283" s="297"/>
      <c r="T283" s="290"/>
      <c r="U283" s="289" t="str">
        <f t="shared" si="22"/>
        <v/>
      </c>
      <c r="V283" s="297"/>
      <c r="W283" s="297"/>
      <c r="X283" s="297"/>
      <c r="Y283" s="297"/>
      <c r="Z283" s="297"/>
      <c r="AA283" s="297"/>
      <c r="AB283" s="297"/>
      <c r="AC283" s="290"/>
      <c r="AD283" s="289" t="str">
        <f t="shared" si="23"/>
        <v/>
      </c>
      <c r="AE283" s="290"/>
      <c r="AF283" s="291" t="str">
        <f t="shared" si="24"/>
        <v/>
      </c>
      <c r="AG283" s="292"/>
      <c r="AH283" s="292"/>
      <c r="AI283" s="292"/>
      <c r="AJ283" s="293"/>
      <c r="AK283" s="289" t="str">
        <f t="shared" si="25"/>
        <v/>
      </c>
      <c r="AL283" s="290"/>
      <c r="AM283" s="286" t="str">
        <f t="shared" si="26"/>
        <v/>
      </c>
      <c r="AN283" s="287"/>
      <c r="AO283" s="287"/>
      <c r="AP283" s="287"/>
      <c r="AQ283" s="288"/>
      <c r="AR283" s="12"/>
    </row>
    <row r="284" spans="7:54" ht="20.100000000000001" customHeight="1">
      <c r="G284" s="12"/>
      <c r="H284" s="233">
        <v>102</v>
      </c>
      <c r="I284" s="203"/>
      <c r="J284" s="294" t="str">
        <f t="shared" si="27"/>
        <v/>
      </c>
      <c r="K284" s="295"/>
      <c r="L284" s="295"/>
      <c r="M284" s="295"/>
      <c r="N284" s="296"/>
      <c r="O284" s="289" t="str">
        <f t="shared" si="21"/>
        <v/>
      </c>
      <c r="P284" s="297"/>
      <c r="Q284" s="297"/>
      <c r="R284" s="297"/>
      <c r="S284" s="297"/>
      <c r="T284" s="290"/>
      <c r="U284" s="289" t="str">
        <f t="shared" si="22"/>
        <v/>
      </c>
      <c r="V284" s="297"/>
      <c r="W284" s="297"/>
      <c r="X284" s="297"/>
      <c r="Y284" s="297"/>
      <c r="Z284" s="297"/>
      <c r="AA284" s="297"/>
      <c r="AB284" s="297"/>
      <c r="AC284" s="290"/>
      <c r="AD284" s="289" t="str">
        <f t="shared" si="23"/>
        <v/>
      </c>
      <c r="AE284" s="290"/>
      <c r="AF284" s="291" t="str">
        <f t="shared" si="24"/>
        <v/>
      </c>
      <c r="AG284" s="292"/>
      <c r="AH284" s="292"/>
      <c r="AI284" s="292"/>
      <c r="AJ284" s="293"/>
      <c r="AK284" s="289" t="str">
        <f t="shared" si="25"/>
        <v/>
      </c>
      <c r="AL284" s="290"/>
      <c r="AM284" s="286" t="str">
        <f t="shared" si="26"/>
        <v/>
      </c>
      <c r="AN284" s="287"/>
      <c r="AO284" s="287"/>
      <c r="AP284" s="287"/>
      <c r="AQ284" s="288"/>
      <c r="AR284" s="12"/>
    </row>
    <row r="285" spans="7:54" ht="20.100000000000001" customHeight="1">
      <c r="G285" s="12"/>
      <c r="H285" s="233">
        <v>103</v>
      </c>
      <c r="I285" s="203"/>
      <c r="J285" s="294" t="str">
        <f t="shared" si="27"/>
        <v/>
      </c>
      <c r="K285" s="295"/>
      <c r="L285" s="295"/>
      <c r="M285" s="295"/>
      <c r="N285" s="296"/>
      <c r="O285" s="289" t="str">
        <f t="shared" si="21"/>
        <v/>
      </c>
      <c r="P285" s="297"/>
      <c r="Q285" s="297"/>
      <c r="R285" s="297"/>
      <c r="S285" s="297"/>
      <c r="T285" s="290"/>
      <c r="U285" s="289" t="str">
        <f t="shared" si="22"/>
        <v/>
      </c>
      <c r="V285" s="297"/>
      <c r="W285" s="297"/>
      <c r="X285" s="297"/>
      <c r="Y285" s="297"/>
      <c r="Z285" s="297"/>
      <c r="AA285" s="297"/>
      <c r="AB285" s="297"/>
      <c r="AC285" s="290"/>
      <c r="AD285" s="289" t="str">
        <f t="shared" si="23"/>
        <v/>
      </c>
      <c r="AE285" s="290"/>
      <c r="AF285" s="291" t="str">
        <f t="shared" si="24"/>
        <v/>
      </c>
      <c r="AG285" s="292"/>
      <c r="AH285" s="292"/>
      <c r="AI285" s="292"/>
      <c r="AJ285" s="293"/>
      <c r="AK285" s="289" t="str">
        <f t="shared" si="25"/>
        <v/>
      </c>
      <c r="AL285" s="290"/>
      <c r="AM285" s="286" t="str">
        <f t="shared" si="26"/>
        <v/>
      </c>
      <c r="AN285" s="287"/>
      <c r="AO285" s="287"/>
      <c r="AP285" s="287"/>
      <c r="AQ285" s="288"/>
      <c r="AR285" s="12"/>
    </row>
    <row r="286" spans="7:54" ht="20.100000000000001" customHeight="1">
      <c r="G286" s="12"/>
      <c r="H286" s="233">
        <v>104</v>
      </c>
      <c r="I286" s="203"/>
      <c r="J286" s="294" t="str">
        <f t="shared" si="27"/>
        <v/>
      </c>
      <c r="K286" s="295"/>
      <c r="L286" s="295"/>
      <c r="M286" s="295"/>
      <c r="N286" s="296"/>
      <c r="O286" s="289" t="str">
        <f t="shared" si="21"/>
        <v/>
      </c>
      <c r="P286" s="297"/>
      <c r="Q286" s="297"/>
      <c r="R286" s="297"/>
      <c r="S286" s="297"/>
      <c r="T286" s="290"/>
      <c r="U286" s="289" t="str">
        <f t="shared" si="22"/>
        <v/>
      </c>
      <c r="V286" s="297"/>
      <c r="W286" s="297"/>
      <c r="X286" s="297"/>
      <c r="Y286" s="297"/>
      <c r="Z286" s="297"/>
      <c r="AA286" s="297"/>
      <c r="AB286" s="297"/>
      <c r="AC286" s="290"/>
      <c r="AD286" s="289" t="str">
        <f t="shared" si="23"/>
        <v/>
      </c>
      <c r="AE286" s="290"/>
      <c r="AF286" s="291" t="str">
        <f t="shared" si="24"/>
        <v/>
      </c>
      <c r="AG286" s="292"/>
      <c r="AH286" s="292"/>
      <c r="AI286" s="292"/>
      <c r="AJ286" s="293"/>
      <c r="AK286" s="289" t="str">
        <f t="shared" si="25"/>
        <v/>
      </c>
      <c r="AL286" s="290"/>
      <c r="AM286" s="286" t="str">
        <f t="shared" si="26"/>
        <v/>
      </c>
      <c r="AN286" s="287"/>
      <c r="AO286" s="287"/>
      <c r="AP286" s="287"/>
      <c r="AQ286" s="288"/>
      <c r="AR286" s="12"/>
    </row>
    <row r="287" spans="7:54" ht="19.5" customHeight="1">
      <c r="G287" s="12"/>
      <c r="H287" s="233">
        <v>105</v>
      </c>
      <c r="I287" s="203"/>
      <c r="J287" s="294" t="str">
        <f t="shared" ref="J287:J289" si="28">IF(COUNTA($J152:$AV152)=9,$J152,"")</f>
        <v/>
      </c>
      <c r="K287" s="295"/>
      <c r="L287" s="295"/>
      <c r="M287" s="295"/>
      <c r="N287" s="296"/>
      <c r="O287" s="289" t="str">
        <f t="shared" si="21"/>
        <v/>
      </c>
      <c r="P287" s="297"/>
      <c r="Q287" s="297"/>
      <c r="R287" s="297"/>
      <c r="S287" s="297"/>
      <c r="T287" s="290"/>
      <c r="U287" s="289" t="str">
        <f t="shared" si="22"/>
        <v/>
      </c>
      <c r="V287" s="297"/>
      <c r="W287" s="297"/>
      <c r="X287" s="297"/>
      <c r="Y287" s="297"/>
      <c r="Z287" s="297"/>
      <c r="AA287" s="297"/>
      <c r="AB287" s="297"/>
      <c r="AC287" s="290"/>
      <c r="AD287" s="289" t="str">
        <f t="shared" si="23"/>
        <v/>
      </c>
      <c r="AE287" s="290"/>
      <c r="AF287" s="291" t="str">
        <f t="shared" si="24"/>
        <v/>
      </c>
      <c r="AG287" s="292"/>
      <c r="AH287" s="292"/>
      <c r="AI287" s="292"/>
      <c r="AJ287" s="293"/>
      <c r="AK287" s="289" t="str">
        <f t="shared" si="25"/>
        <v/>
      </c>
      <c r="AL287" s="290"/>
      <c r="AM287" s="286" t="str">
        <f t="shared" si="26"/>
        <v/>
      </c>
      <c r="AN287" s="287"/>
      <c r="AO287" s="287"/>
      <c r="AP287" s="287"/>
      <c r="AQ287" s="288"/>
      <c r="AR287" s="12"/>
    </row>
    <row r="288" spans="7:54" ht="20.100000000000001" customHeight="1">
      <c r="G288" s="12"/>
      <c r="H288" s="233">
        <v>106</v>
      </c>
      <c r="I288" s="203"/>
      <c r="J288" s="294" t="str">
        <f t="shared" si="28"/>
        <v/>
      </c>
      <c r="K288" s="295"/>
      <c r="L288" s="295"/>
      <c r="M288" s="295"/>
      <c r="N288" s="296"/>
      <c r="O288" s="289" t="str">
        <f t="shared" si="21"/>
        <v/>
      </c>
      <c r="P288" s="297"/>
      <c r="Q288" s="297"/>
      <c r="R288" s="297"/>
      <c r="S288" s="297"/>
      <c r="T288" s="290"/>
      <c r="U288" s="289" t="str">
        <f t="shared" si="22"/>
        <v/>
      </c>
      <c r="V288" s="297"/>
      <c r="W288" s="297"/>
      <c r="X288" s="297"/>
      <c r="Y288" s="297"/>
      <c r="Z288" s="297"/>
      <c r="AA288" s="297"/>
      <c r="AB288" s="297"/>
      <c r="AC288" s="290"/>
      <c r="AD288" s="289" t="str">
        <f t="shared" si="23"/>
        <v/>
      </c>
      <c r="AE288" s="290"/>
      <c r="AF288" s="291" t="str">
        <f t="shared" si="24"/>
        <v/>
      </c>
      <c r="AG288" s="292"/>
      <c r="AH288" s="292"/>
      <c r="AI288" s="292"/>
      <c r="AJ288" s="293"/>
      <c r="AK288" s="289" t="str">
        <f t="shared" si="25"/>
        <v/>
      </c>
      <c r="AL288" s="290"/>
      <c r="AM288" s="286" t="str">
        <f t="shared" si="26"/>
        <v/>
      </c>
      <c r="AN288" s="287"/>
      <c r="AO288" s="287"/>
      <c r="AP288" s="287"/>
      <c r="AQ288" s="288"/>
      <c r="AR288" s="12"/>
    </row>
    <row r="289" spans="7:56" ht="20.100000000000001" customHeight="1">
      <c r="G289" s="12"/>
      <c r="H289" s="223">
        <v>107</v>
      </c>
      <c r="I289" s="224"/>
      <c r="J289" s="309" t="str">
        <f t="shared" si="28"/>
        <v/>
      </c>
      <c r="K289" s="310"/>
      <c r="L289" s="310"/>
      <c r="M289" s="310"/>
      <c r="N289" s="311"/>
      <c r="O289" s="304" t="str">
        <f t="shared" si="21"/>
        <v/>
      </c>
      <c r="P289" s="312"/>
      <c r="Q289" s="312"/>
      <c r="R289" s="312"/>
      <c r="S289" s="312"/>
      <c r="T289" s="305"/>
      <c r="U289" s="304" t="str">
        <f t="shared" si="22"/>
        <v/>
      </c>
      <c r="V289" s="312"/>
      <c r="W289" s="312"/>
      <c r="X289" s="312"/>
      <c r="Y289" s="312"/>
      <c r="Z289" s="312"/>
      <c r="AA289" s="312"/>
      <c r="AB289" s="312"/>
      <c r="AC289" s="305"/>
      <c r="AD289" s="304" t="str">
        <f t="shared" si="23"/>
        <v/>
      </c>
      <c r="AE289" s="305"/>
      <c r="AF289" s="313" t="str">
        <f t="shared" si="24"/>
        <v/>
      </c>
      <c r="AG289" s="314"/>
      <c r="AH289" s="314"/>
      <c r="AI289" s="314"/>
      <c r="AJ289" s="315"/>
      <c r="AK289" s="304" t="str">
        <f t="shared" si="25"/>
        <v/>
      </c>
      <c r="AL289" s="305"/>
      <c r="AM289" s="306" t="str">
        <f t="shared" ref="AM289" si="29">IF(COUNTA(J153:AV153)=9,AR153,"")</f>
        <v/>
      </c>
      <c r="AN289" s="307"/>
      <c r="AO289" s="307"/>
      <c r="AP289" s="307"/>
      <c r="AQ289" s="308"/>
      <c r="AR289" s="12"/>
    </row>
    <row r="290" spans="7:56" ht="15" customHeight="1">
      <c r="G290" s="12"/>
      <c r="H290" s="20" t="s">
        <v>51</v>
      </c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21" t="s">
        <v>63</v>
      </c>
      <c r="AR290" s="12"/>
    </row>
    <row r="291" spans="7:56" ht="15" customHeight="1">
      <c r="G291" s="12"/>
      <c r="H291" s="19"/>
      <c r="I291" s="242"/>
      <c r="J291" s="243"/>
      <c r="K291" s="243"/>
      <c r="L291" s="244"/>
      <c r="M291" s="245" t="s">
        <v>53</v>
      </c>
      <c r="N291" s="246"/>
      <c r="O291" s="246" t="s">
        <v>54</v>
      </c>
      <c r="P291" s="246"/>
      <c r="Q291" s="246" t="s">
        <v>55</v>
      </c>
      <c r="R291" s="246"/>
      <c r="S291" s="246" t="s">
        <v>56</v>
      </c>
      <c r="T291" s="246"/>
      <c r="U291" s="246" t="s">
        <v>57</v>
      </c>
      <c r="V291" s="246"/>
      <c r="W291" s="246" t="s">
        <v>58</v>
      </c>
      <c r="X291" s="247"/>
      <c r="Y291" s="248" t="s">
        <v>60</v>
      </c>
      <c r="Z291" s="249"/>
      <c r="AA291" s="250"/>
      <c r="AB291" s="22" t="s">
        <v>61</v>
      </c>
      <c r="AC291" s="22"/>
      <c r="AD291" s="22"/>
      <c r="AE291" s="22"/>
      <c r="AF291" s="22"/>
      <c r="AG291" s="23"/>
      <c r="AH291" s="24"/>
      <c r="AI291" s="149" t="s">
        <v>8</v>
      </c>
      <c r="AJ291" s="149"/>
      <c r="AK291" s="149"/>
      <c r="AL291" s="149"/>
      <c r="AM291" s="149"/>
      <c r="AN291" s="149"/>
      <c r="AO291" s="149"/>
      <c r="AP291" s="149"/>
      <c r="AQ291" s="149"/>
      <c r="AR291" s="12"/>
      <c r="BA291" s="2"/>
      <c r="BB291" s="2"/>
      <c r="BC291" s="6"/>
      <c r="BD291" s="6"/>
    </row>
    <row r="292" spans="7:56" ht="15" customHeight="1">
      <c r="G292" s="12"/>
      <c r="H292" s="19"/>
      <c r="I292" s="259" t="s">
        <v>6</v>
      </c>
      <c r="J292" s="260"/>
      <c r="K292" s="260"/>
      <c r="L292" s="261"/>
      <c r="M292" s="262">
        <f>COUNTIFS($AD$183:$AE$289,"男",$AK$183:$AL$289,"1")</f>
        <v>0</v>
      </c>
      <c r="N292" s="260"/>
      <c r="O292" s="260">
        <f>COUNTIFS($AD$183:$AE$289,"男",$AK$183:$AL$289,"2")</f>
        <v>0</v>
      </c>
      <c r="P292" s="260"/>
      <c r="Q292" s="260">
        <f>COUNTIFS($AD$183:$AE$289,"男",$AK$183:$AL$289,"3")</f>
        <v>0</v>
      </c>
      <c r="R292" s="260"/>
      <c r="S292" s="260">
        <f>COUNTIFS($AD$183:$AE$289,"男",$AK$183:$AL$289,"4")</f>
        <v>0</v>
      </c>
      <c r="T292" s="260"/>
      <c r="U292" s="260">
        <f>COUNTIFS($AD$183:$AE$289,"男",$AK$183:$AL$289,"5")</f>
        <v>0</v>
      </c>
      <c r="V292" s="260"/>
      <c r="W292" s="260">
        <f>COUNTIFS($AD$183:$AE$289,"男",$AK$183:$AL$289,"6")</f>
        <v>0</v>
      </c>
      <c r="X292" s="263"/>
      <c r="Y292" s="259">
        <f>SUM(M292:X292)</f>
        <v>0</v>
      </c>
      <c r="Z292" s="260"/>
      <c r="AA292" s="261"/>
      <c r="AB292" s="264">
        <f>SUM(Y292:AA293)</f>
        <v>0</v>
      </c>
      <c r="AC292" s="264"/>
      <c r="AD292" s="264"/>
      <c r="AE292" s="264"/>
      <c r="AF292" s="264"/>
      <c r="AG292" s="264"/>
      <c r="AH292" s="25"/>
      <c r="AI292" s="253">
        <f>500*AB292</f>
        <v>0</v>
      </c>
      <c r="AJ292" s="253"/>
      <c r="AK292" s="253"/>
      <c r="AL292" s="253"/>
      <c r="AM292" s="253"/>
      <c r="AN292" s="253"/>
      <c r="AO292" s="253"/>
      <c r="AP292" s="253"/>
      <c r="AQ292" s="253"/>
      <c r="AR292" s="12"/>
      <c r="BA292" s="2"/>
      <c r="BB292" s="2"/>
      <c r="BC292" s="6"/>
      <c r="BD292" s="6"/>
    </row>
    <row r="293" spans="7:56" ht="15" customHeight="1">
      <c r="G293" s="12"/>
      <c r="H293" s="19"/>
      <c r="I293" s="254" t="s">
        <v>7</v>
      </c>
      <c r="J293" s="255"/>
      <c r="K293" s="255"/>
      <c r="L293" s="256"/>
      <c r="M293" s="257">
        <f>COUNTIFS($AD$183:$AE$289,"女",$AK$183:$AL$289,"1")</f>
        <v>0</v>
      </c>
      <c r="N293" s="255"/>
      <c r="O293" s="255">
        <f>COUNTIFS($AD$183:$AE$289,"女",$AK$183:$AL$289,"2")</f>
        <v>0</v>
      </c>
      <c r="P293" s="255"/>
      <c r="Q293" s="255">
        <f>COUNTIFS($AD$183:$AE$289,"女",$AK$183:$AL$289,"3")</f>
        <v>0</v>
      </c>
      <c r="R293" s="255"/>
      <c r="S293" s="255">
        <f>COUNTIFS($AD$183:$AE$289,"女",$AK$183:$AL$289,"4")</f>
        <v>0</v>
      </c>
      <c r="T293" s="255"/>
      <c r="U293" s="255">
        <f>COUNTIFS($AD$183:$AE$289,"女",$AK$183:$AL$289,"5")</f>
        <v>0</v>
      </c>
      <c r="V293" s="255"/>
      <c r="W293" s="255">
        <f>COUNTIFS($AD$183:$AE$289,"女",$AK$183:$AL$289,"6")</f>
        <v>0</v>
      </c>
      <c r="X293" s="258"/>
      <c r="Y293" s="254">
        <f>SUM(M293:X293)</f>
        <v>0</v>
      </c>
      <c r="Z293" s="255"/>
      <c r="AA293" s="256"/>
      <c r="AB293" s="264"/>
      <c r="AC293" s="264"/>
      <c r="AD293" s="264"/>
      <c r="AE293" s="264"/>
      <c r="AF293" s="264"/>
      <c r="AG293" s="264"/>
      <c r="AH293" s="25"/>
      <c r="AI293" s="253"/>
      <c r="AJ293" s="253"/>
      <c r="AK293" s="253"/>
      <c r="AL293" s="253"/>
      <c r="AM293" s="253"/>
      <c r="AN293" s="253"/>
      <c r="AO293" s="253"/>
      <c r="AP293" s="253"/>
      <c r="AQ293" s="253"/>
      <c r="AR293" s="12"/>
      <c r="BA293" s="2"/>
      <c r="BB293" s="2"/>
      <c r="BC293" s="6"/>
      <c r="BD293" s="6"/>
    </row>
    <row r="294" spans="7:56" ht="15" customHeight="1">
      <c r="G294" s="12"/>
      <c r="H294" s="19"/>
      <c r="I294" s="269" t="s">
        <v>59</v>
      </c>
      <c r="J294" s="270"/>
      <c r="K294" s="270"/>
      <c r="L294" s="271"/>
      <c r="M294" s="272">
        <f>SUM(M292:N293)</f>
        <v>0</v>
      </c>
      <c r="N294" s="265"/>
      <c r="O294" s="265">
        <f>SUM(O292:P293)</f>
        <v>0</v>
      </c>
      <c r="P294" s="265"/>
      <c r="Q294" s="265">
        <f>SUM(Q292:R293)</f>
        <v>0</v>
      </c>
      <c r="R294" s="265"/>
      <c r="S294" s="265">
        <f>SUM(S292:T293)</f>
        <v>0</v>
      </c>
      <c r="T294" s="265"/>
      <c r="U294" s="265">
        <f>SUM(U292:V293)</f>
        <v>0</v>
      </c>
      <c r="V294" s="265"/>
      <c r="W294" s="265">
        <f>SUM(W292:X293)</f>
        <v>0</v>
      </c>
      <c r="X294" s="266"/>
      <c r="Y294" s="26"/>
      <c r="Z294" s="26"/>
      <c r="AA294" s="26"/>
      <c r="AB294" s="26"/>
      <c r="AC294" s="26"/>
      <c r="AD294" s="26"/>
      <c r="AE294" s="26"/>
      <c r="AF294" s="26"/>
      <c r="AG294" s="19"/>
      <c r="AH294" s="19"/>
      <c r="AI294" s="267" t="s">
        <v>52</v>
      </c>
      <c r="AJ294" s="267"/>
      <c r="AK294" s="267"/>
      <c r="AL294" s="267"/>
      <c r="AM294" s="268"/>
      <c r="AN294" s="268"/>
      <c r="AO294" s="268"/>
      <c r="AP294" s="268"/>
      <c r="AQ294" s="268"/>
      <c r="AR294" s="12"/>
      <c r="BA294" s="2"/>
      <c r="BB294" s="2"/>
      <c r="BC294" s="6"/>
      <c r="BD294" s="6"/>
    </row>
    <row r="295" spans="7:56" ht="15" customHeight="1"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267"/>
      <c r="AJ295" s="267"/>
      <c r="AK295" s="267"/>
      <c r="AL295" s="267"/>
      <c r="AM295" s="268"/>
      <c r="AN295" s="268"/>
      <c r="AO295" s="268"/>
      <c r="AP295" s="268"/>
      <c r="AQ295" s="268"/>
      <c r="AR295" s="12"/>
    </row>
    <row r="296" spans="7:56" ht="15" customHeight="1"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9" spans="7:56" ht="15" customHeight="1">
      <c r="AM299" s="16"/>
    </row>
  </sheetData>
  <sheetProtection sheet="1" objects="1" scenarios="1" selectLockedCells="1"/>
  <mergeCells count="2192">
    <mergeCell ref="AP151:AQ151"/>
    <mergeCell ref="AR151:AV151"/>
    <mergeCell ref="BG151:BH151"/>
    <mergeCell ref="AK287:AL287"/>
    <mergeCell ref="AM287:AQ287"/>
    <mergeCell ref="H151:I151"/>
    <mergeCell ref="J151:N151"/>
    <mergeCell ref="O151:R151"/>
    <mergeCell ref="S151:W151"/>
    <mergeCell ref="X151:AB151"/>
    <mergeCell ref="AC151:AH151"/>
    <mergeCell ref="AI151:AJ151"/>
    <mergeCell ref="AK151:AO151"/>
    <mergeCell ref="J288:N288"/>
    <mergeCell ref="O287:T287"/>
    <mergeCell ref="U287:AC287"/>
    <mergeCell ref="AD287:AE287"/>
    <mergeCell ref="AF287:AJ287"/>
    <mergeCell ref="AK243:AL243"/>
    <mergeCell ref="AM243:AQ243"/>
    <mergeCell ref="H244:I244"/>
    <mergeCell ref="J244:N244"/>
    <mergeCell ref="O244:T244"/>
    <mergeCell ref="U244:AC244"/>
    <mergeCell ref="AD244:AE244"/>
    <mergeCell ref="AF244:AJ244"/>
    <mergeCell ref="AK244:AL244"/>
    <mergeCell ref="AM244:AQ244"/>
    <mergeCell ref="H243:I243"/>
    <mergeCell ref="J243:N243"/>
    <mergeCell ref="O243:T243"/>
    <mergeCell ref="U243:AC243"/>
    <mergeCell ref="AK289:AL289"/>
    <mergeCell ref="AM289:AQ289"/>
    <mergeCell ref="J289:N289"/>
    <mergeCell ref="O289:T289"/>
    <mergeCell ref="U289:AC289"/>
    <mergeCell ref="AD289:AE289"/>
    <mergeCell ref="AF289:AJ289"/>
    <mergeCell ref="AK247:AL247"/>
    <mergeCell ref="AM247:AQ247"/>
    <mergeCell ref="H247:I247"/>
    <mergeCell ref="J247:N247"/>
    <mergeCell ref="O247:T247"/>
    <mergeCell ref="U247:AC247"/>
    <mergeCell ref="AD247:AE247"/>
    <mergeCell ref="AF247:AJ247"/>
    <mergeCell ref="AK245:AL245"/>
    <mergeCell ref="AM245:AQ245"/>
    <mergeCell ref="H246:I246"/>
    <mergeCell ref="J246:N246"/>
    <mergeCell ref="O246:T246"/>
    <mergeCell ref="U246:AC246"/>
    <mergeCell ref="AD246:AE246"/>
    <mergeCell ref="AF246:AJ246"/>
    <mergeCell ref="AK246:AL246"/>
    <mergeCell ref="AM246:AQ246"/>
    <mergeCell ref="H245:I245"/>
    <mergeCell ref="J245:N245"/>
    <mergeCell ref="O245:T245"/>
    <mergeCell ref="U245:AC245"/>
    <mergeCell ref="AD245:AE245"/>
    <mergeCell ref="AF245:AJ245"/>
    <mergeCell ref="H289:I289"/>
    <mergeCell ref="AD243:AE243"/>
    <mergeCell ref="AF243:AJ243"/>
    <mergeCell ref="AK241:AL241"/>
    <mergeCell ref="AM241:AQ241"/>
    <mergeCell ref="H242:I242"/>
    <mergeCell ref="J242:N242"/>
    <mergeCell ref="O242:T242"/>
    <mergeCell ref="U242:AC242"/>
    <mergeCell ref="AD242:AE242"/>
    <mergeCell ref="AF242:AJ242"/>
    <mergeCell ref="AK242:AL242"/>
    <mergeCell ref="AM242:AQ242"/>
    <mergeCell ref="H241:I241"/>
    <mergeCell ref="J241:N241"/>
    <mergeCell ref="O241:T241"/>
    <mergeCell ref="U241:AC241"/>
    <mergeCell ref="AD241:AE241"/>
    <mergeCell ref="AF241:AJ241"/>
    <mergeCell ref="AK239:AL239"/>
    <mergeCell ref="AM239:AQ239"/>
    <mergeCell ref="H240:I240"/>
    <mergeCell ref="J240:N240"/>
    <mergeCell ref="O240:T240"/>
    <mergeCell ref="U240:AC240"/>
    <mergeCell ref="AD240:AE240"/>
    <mergeCell ref="AF240:AJ240"/>
    <mergeCell ref="AK240:AL240"/>
    <mergeCell ref="AM240:AQ240"/>
    <mergeCell ref="H239:I239"/>
    <mergeCell ref="J239:N239"/>
    <mergeCell ref="O239:T239"/>
    <mergeCell ref="U239:AC239"/>
    <mergeCell ref="AD239:AE239"/>
    <mergeCell ref="AF239:AJ239"/>
    <mergeCell ref="AK237:AL237"/>
    <mergeCell ref="AM237:AQ237"/>
    <mergeCell ref="H238:I238"/>
    <mergeCell ref="J238:N238"/>
    <mergeCell ref="O238:T238"/>
    <mergeCell ref="U238:AC238"/>
    <mergeCell ref="AD238:AE238"/>
    <mergeCell ref="AF238:AJ238"/>
    <mergeCell ref="AK238:AL238"/>
    <mergeCell ref="AM238:AQ238"/>
    <mergeCell ref="H237:I237"/>
    <mergeCell ref="J237:N237"/>
    <mergeCell ref="O237:T237"/>
    <mergeCell ref="U237:AC237"/>
    <mergeCell ref="AD237:AE237"/>
    <mergeCell ref="AF237:AJ237"/>
    <mergeCell ref="AK235:AL235"/>
    <mergeCell ref="AM235:AQ235"/>
    <mergeCell ref="H236:I236"/>
    <mergeCell ref="J236:N236"/>
    <mergeCell ref="O236:T236"/>
    <mergeCell ref="U236:AC236"/>
    <mergeCell ref="AD236:AE236"/>
    <mergeCell ref="AF236:AJ236"/>
    <mergeCell ref="AK236:AL236"/>
    <mergeCell ref="AM236:AQ236"/>
    <mergeCell ref="H235:I235"/>
    <mergeCell ref="J235:N235"/>
    <mergeCell ref="O235:T235"/>
    <mergeCell ref="U235:AC235"/>
    <mergeCell ref="AD235:AE235"/>
    <mergeCell ref="AF235:AJ235"/>
    <mergeCell ref="AK233:AL233"/>
    <mergeCell ref="AM233:AQ233"/>
    <mergeCell ref="H234:I234"/>
    <mergeCell ref="J234:N234"/>
    <mergeCell ref="O234:T234"/>
    <mergeCell ref="U234:AC234"/>
    <mergeCell ref="AD234:AE234"/>
    <mergeCell ref="AF234:AJ234"/>
    <mergeCell ref="AK234:AL234"/>
    <mergeCell ref="AM234:AQ234"/>
    <mergeCell ref="H233:I233"/>
    <mergeCell ref="J233:N233"/>
    <mergeCell ref="O233:T233"/>
    <mergeCell ref="U233:AC233"/>
    <mergeCell ref="AD233:AE233"/>
    <mergeCell ref="AF233:AJ233"/>
    <mergeCell ref="AK231:AL231"/>
    <mergeCell ref="AM231:AQ231"/>
    <mergeCell ref="H232:I232"/>
    <mergeCell ref="J232:N232"/>
    <mergeCell ref="O232:T232"/>
    <mergeCell ref="U232:AC232"/>
    <mergeCell ref="AD232:AE232"/>
    <mergeCell ref="AF232:AJ232"/>
    <mergeCell ref="AK232:AL232"/>
    <mergeCell ref="AM232:AQ232"/>
    <mergeCell ref="H231:I231"/>
    <mergeCell ref="J231:N231"/>
    <mergeCell ref="O231:T231"/>
    <mergeCell ref="U231:AC231"/>
    <mergeCell ref="AD231:AE231"/>
    <mergeCell ref="AF231:AJ231"/>
    <mergeCell ref="AK229:AL229"/>
    <mergeCell ref="AM229:AQ229"/>
    <mergeCell ref="H230:I230"/>
    <mergeCell ref="J230:N230"/>
    <mergeCell ref="O230:T230"/>
    <mergeCell ref="U230:AC230"/>
    <mergeCell ref="AD230:AE230"/>
    <mergeCell ref="AF230:AJ230"/>
    <mergeCell ref="AK230:AL230"/>
    <mergeCell ref="AM230:AQ230"/>
    <mergeCell ref="H229:I229"/>
    <mergeCell ref="J229:N229"/>
    <mergeCell ref="O229:T229"/>
    <mergeCell ref="U229:AC229"/>
    <mergeCell ref="AD229:AE229"/>
    <mergeCell ref="AF229:AJ229"/>
    <mergeCell ref="AK227:AL227"/>
    <mergeCell ref="AM227:AQ227"/>
    <mergeCell ref="H228:I228"/>
    <mergeCell ref="J228:N228"/>
    <mergeCell ref="O228:T228"/>
    <mergeCell ref="U228:AC228"/>
    <mergeCell ref="AD228:AE228"/>
    <mergeCell ref="AF228:AJ228"/>
    <mergeCell ref="AK228:AL228"/>
    <mergeCell ref="AM228:AQ228"/>
    <mergeCell ref="H227:I227"/>
    <mergeCell ref="J227:N227"/>
    <mergeCell ref="O227:T227"/>
    <mergeCell ref="U227:AC227"/>
    <mergeCell ref="AD227:AE227"/>
    <mergeCell ref="AF227:AJ227"/>
    <mergeCell ref="AK225:AL225"/>
    <mergeCell ref="AM225:AQ225"/>
    <mergeCell ref="H226:I226"/>
    <mergeCell ref="J226:N226"/>
    <mergeCell ref="O226:T226"/>
    <mergeCell ref="U226:AC226"/>
    <mergeCell ref="AD226:AE226"/>
    <mergeCell ref="AF226:AJ226"/>
    <mergeCell ref="AK226:AL226"/>
    <mergeCell ref="AM226:AQ226"/>
    <mergeCell ref="H225:I225"/>
    <mergeCell ref="J225:N225"/>
    <mergeCell ref="O225:T225"/>
    <mergeCell ref="U225:AC225"/>
    <mergeCell ref="AD225:AE225"/>
    <mergeCell ref="AF225:AJ225"/>
    <mergeCell ref="AK223:AL223"/>
    <mergeCell ref="AM223:AQ223"/>
    <mergeCell ref="H224:I224"/>
    <mergeCell ref="J224:N224"/>
    <mergeCell ref="O224:T224"/>
    <mergeCell ref="U224:AC224"/>
    <mergeCell ref="AD224:AE224"/>
    <mergeCell ref="AF224:AJ224"/>
    <mergeCell ref="AK224:AL224"/>
    <mergeCell ref="AM224:AQ224"/>
    <mergeCell ref="H223:I223"/>
    <mergeCell ref="J223:N223"/>
    <mergeCell ref="O223:T223"/>
    <mergeCell ref="U223:AC223"/>
    <mergeCell ref="AD223:AE223"/>
    <mergeCell ref="AF223:AJ223"/>
    <mergeCell ref="AK221:AL221"/>
    <mergeCell ref="AM221:AQ221"/>
    <mergeCell ref="H222:I222"/>
    <mergeCell ref="J222:N222"/>
    <mergeCell ref="O222:T222"/>
    <mergeCell ref="U222:AC222"/>
    <mergeCell ref="AD222:AE222"/>
    <mergeCell ref="AF222:AJ222"/>
    <mergeCell ref="AK222:AL222"/>
    <mergeCell ref="AM222:AQ222"/>
    <mergeCell ref="H221:I221"/>
    <mergeCell ref="J221:N221"/>
    <mergeCell ref="O221:T221"/>
    <mergeCell ref="U221:AC221"/>
    <mergeCell ref="AD221:AE221"/>
    <mergeCell ref="AF221:AJ221"/>
    <mergeCell ref="AK219:AL219"/>
    <mergeCell ref="AM219:AQ219"/>
    <mergeCell ref="H220:I220"/>
    <mergeCell ref="J220:N220"/>
    <mergeCell ref="O220:T220"/>
    <mergeCell ref="U220:AC220"/>
    <mergeCell ref="AD220:AE220"/>
    <mergeCell ref="AF220:AJ220"/>
    <mergeCell ref="AK220:AL220"/>
    <mergeCell ref="AM220:AQ220"/>
    <mergeCell ref="H219:I219"/>
    <mergeCell ref="J219:N219"/>
    <mergeCell ref="O219:T219"/>
    <mergeCell ref="U219:AC219"/>
    <mergeCell ref="AD219:AE219"/>
    <mergeCell ref="AF219:AJ219"/>
    <mergeCell ref="AK217:AL217"/>
    <mergeCell ref="AM217:AQ217"/>
    <mergeCell ref="H218:I218"/>
    <mergeCell ref="J218:N218"/>
    <mergeCell ref="O218:T218"/>
    <mergeCell ref="U218:AC218"/>
    <mergeCell ref="AD218:AE218"/>
    <mergeCell ref="AF218:AJ218"/>
    <mergeCell ref="AK218:AL218"/>
    <mergeCell ref="AM218:AQ218"/>
    <mergeCell ref="H217:I217"/>
    <mergeCell ref="J217:N217"/>
    <mergeCell ref="O217:T217"/>
    <mergeCell ref="U217:AC217"/>
    <mergeCell ref="AD217:AE217"/>
    <mergeCell ref="AF217:AJ217"/>
    <mergeCell ref="AK215:AL215"/>
    <mergeCell ref="AM215:AQ215"/>
    <mergeCell ref="H216:I216"/>
    <mergeCell ref="J216:N216"/>
    <mergeCell ref="O216:T216"/>
    <mergeCell ref="U216:AC216"/>
    <mergeCell ref="AD216:AE216"/>
    <mergeCell ref="AF216:AJ216"/>
    <mergeCell ref="AK216:AL216"/>
    <mergeCell ref="AM216:AQ216"/>
    <mergeCell ref="H215:I215"/>
    <mergeCell ref="J215:N215"/>
    <mergeCell ref="O215:T215"/>
    <mergeCell ref="U215:AC215"/>
    <mergeCell ref="AD215:AE215"/>
    <mergeCell ref="AF215:AJ215"/>
    <mergeCell ref="AK213:AL213"/>
    <mergeCell ref="AM213:AQ213"/>
    <mergeCell ref="H214:I214"/>
    <mergeCell ref="J214:N214"/>
    <mergeCell ref="O214:T214"/>
    <mergeCell ref="U214:AC214"/>
    <mergeCell ref="AD214:AE214"/>
    <mergeCell ref="AF214:AJ214"/>
    <mergeCell ref="AK214:AL214"/>
    <mergeCell ref="AM214:AQ214"/>
    <mergeCell ref="H213:I213"/>
    <mergeCell ref="J213:N213"/>
    <mergeCell ref="O213:T213"/>
    <mergeCell ref="U213:AC213"/>
    <mergeCell ref="AD213:AE213"/>
    <mergeCell ref="AF213:AJ213"/>
    <mergeCell ref="AK211:AL211"/>
    <mergeCell ref="AM211:AQ211"/>
    <mergeCell ref="H212:I212"/>
    <mergeCell ref="J212:N212"/>
    <mergeCell ref="O212:T212"/>
    <mergeCell ref="U212:AC212"/>
    <mergeCell ref="AD212:AE212"/>
    <mergeCell ref="AF212:AJ212"/>
    <mergeCell ref="AK212:AL212"/>
    <mergeCell ref="AM212:AQ212"/>
    <mergeCell ref="H211:I211"/>
    <mergeCell ref="J211:N211"/>
    <mergeCell ref="O211:T211"/>
    <mergeCell ref="U211:AC211"/>
    <mergeCell ref="AD211:AE211"/>
    <mergeCell ref="AF211:AJ211"/>
    <mergeCell ref="AK209:AL209"/>
    <mergeCell ref="AM209:AQ209"/>
    <mergeCell ref="H210:I210"/>
    <mergeCell ref="J210:N210"/>
    <mergeCell ref="O210:T210"/>
    <mergeCell ref="U210:AC210"/>
    <mergeCell ref="AD210:AE210"/>
    <mergeCell ref="AF210:AJ210"/>
    <mergeCell ref="AK210:AL210"/>
    <mergeCell ref="AM210:AQ210"/>
    <mergeCell ref="H209:I209"/>
    <mergeCell ref="J209:N209"/>
    <mergeCell ref="O209:T209"/>
    <mergeCell ref="U209:AC209"/>
    <mergeCell ref="AD209:AE209"/>
    <mergeCell ref="AF209:AJ209"/>
    <mergeCell ref="AK207:AL207"/>
    <mergeCell ref="AM207:AQ207"/>
    <mergeCell ref="H208:I208"/>
    <mergeCell ref="J208:N208"/>
    <mergeCell ref="O208:T208"/>
    <mergeCell ref="U208:AC208"/>
    <mergeCell ref="AD208:AE208"/>
    <mergeCell ref="AF208:AJ208"/>
    <mergeCell ref="AK208:AL208"/>
    <mergeCell ref="AM208:AQ208"/>
    <mergeCell ref="H207:I207"/>
    <mergeCell ref="J207:N207"/>
    <mergeCell ref="O207:T207"/>
    <mergeCell ref="U207:AC207"/>
    <mergeCell ref="AD207:AE207"/>
    <mergeCell ref="AF207:AJ207"/>
    <mergeCell ref="AK205:AL205"/>
    <mergeCell ref="AM205:AQ205"/>
    <mergeCell ref="H206:I206"/>
    <mergeCell ref="J206:N206"/>
    <mergeCell ref="O206:T206"/>
    <mergeCell ref="U206:AC206"/>
    <mergeCell ref="AD206:AE206"/>
    <mergeCell ref="AF206:AJ206"/>
    <mergeCell ref="AK206:AL206"/>
    <mergeCell ref="AM206:AQ206"/>
    <mergeCell ref="H205:I205"/>
    <mergeCell ref="J205:N205"/>
    <mergeCell ref="O205:T205"/>
    <mergeCell ref="U205:AC205"/>
    <mergeCell ref="AD205:AE205"/>
    <mergeCell ref="AF205:AJ205"/>
    <mergeCell ref="AC106:AH106"/>
    <mergeCell ref="AI106:AJ106"/>
    <mergeCell ref="AK106:AO106"/>
    <mergeCell ref="AP106:AQ106"/>
    <mergeCell ref="AR106:AV106"/>
    <mergeCell ref="BG106:BH106"/>
    <mergeCell ref="AI105:AJ105"/>
    <mergeCell ref="AK105:AO105"/>
    <mergeCell ref="AP105:AQ105"/>
    <mergeCell ref="AR105:AV105"/>
    <mergeCell ref="BG105:BH105"/>
    <mergeCell ref="H106:I106"/>
    <mergeCell ref="J106:N106"/>
    <mergeCell ref="O106:R106"/>
    <mergeCell ref="S106:W106"/>
    <mergeCell ref="X106:AB106"/>
    <mergeCell ref="H105:I105"/>
    <mergeCell ref="J105:N105"/>
    <mergeCell ref="O105:R105"/>
    <mergeCell ref="S105:W105"/>
    <mergeCell ref="X105:AB105"/>
    <mergeCell ref="AC105:AH105"/>
    <mergeCell ref="AC104:AH104"/>
    <mergeCell ref="AI104:AJ104"/>
    <mergeCell ref="AK104:AO104"/>
    <mergeCell ref="AP104:AQ104"/>
    <mergeCell ref="AR104:AV104"/>
    <mergeCell ref="BG104:BH104"/>
    <mergeCell ref="AI103:AJ103"/>
    <mergeCell ref="AK103:AO103"/>
    <mergeCell ref="AP103:AQ103"/>
    <mergeCell ref="AR103:AV103"/>
    <mergeCell ref="BG103:BH103"/>
    <mergeCell ref="H104:I104"/>
    <mergeCell ref="J104:N104"/>
    <mergeCell ref="O104:R104"/>
    <mergeCell ref="S104:W104"/>
    <mergeCell ref="X104:AB104"/>
    <mergeCell ref="H103:I103"/>
    <mergeCell ref="J103:N103"/>
    <mergeCell ref="O103:R103"/>
    <mergeCell ref="S103:W103"/>
    <mergeCell ref="X103:AB103"/>
    <mergeCell ref="AC103:AH103"/>
    <mergeCell ref="AC102:AH102"/>
    <mergeCell ref="AI102:AJ102"/>
    <mergeCell ref="AK102:AO102"/>
    <mergeCell ref="AP102:AQ102"/>
    <mergeCell ref="AR102:AV102"/>
    <mergeCell ref="BG102:BH102"/>
    <mergeCell ref="AI101:AJ101"/>
    <mergeCell ref="AK101:AO101"/>
    <mergeCell ref="AP101:AQ101"/>
    <mergeCell ref="AR101:AV101"/>
    <mergeCell ref="BG101:BH101"/>
    <mergeCell ref="H102:I102"/>
    <mergeCell ref="J102:N102"/>
    <mergeCell ref="O102:R102"/>
    <mergeCell ref="S102:W102"/>
    <mergeCell ref="X102:AB102"/>
    <mergeCell ref="H101:I101"/>
    <mergeCell ref="J101:N101"/>
    <mergeCell ref="O101:R101"/>
    <mergeCell ref="S101:W101"/>
    <mergeCell ref="X101:AB101"/>
    <mergeCell ref="AC101:AH101"/>
    <mergeCell ref="AC100:AH100"/>
    <mergeCell ref="AI100:AJ100"/>
    <mergeCell ref="AK100:AO100"/>
    <mergeCell ref="AP100:AQ100"/>
    <mergeCell ref="AR100:AV100"/>
    <mergeCell ref="BG100:BH100"/>
    <mergeCell ref="AI99:AJ99"/>
    <mergeCell ref="AK99:AO99"/>
    <mergeCell ref="AP99:AQ99"/>
    <mergeCell ref="AR99:AV99"/>
    <mergeCell ref="BG99:BH99"/>
    <mergeCell ref="H100:I100"/>
    <mergeCell ref="J100:N100"/>
    <mergeCell ref="O100:R100"/>
    <mergeCell ref="S100:W100"/>
    <mergeCell ref="X100:AB100"/>
    <mergeCell ref="H99:I99"/>
    <mergeCell ref="J99:N99"/>
    <mergeCell ref="O99:R99"/>
    <mergeCell ref="S99:W99"/>
    <mergeCell ref="X99:AB99"/>
    <mergeCell ref="AC99:AH99"/>
    <mergeCell ref="AC98:AH98"/>
    <mergeCell ref="AI98:AJ98"/>
    <mergeCell ref="AK98:AO98"/>
    <mergeCell ref="AP98:AQ98"/>
    <mergeCell ref="AR98:AV98"/>
    <mergeCell ref="BG98:BH98"/>
    <mergeCell ref="AI97:AJ97"/>
    <mergeCell ref="AK97:AO97"/>
    <mergeCell ref="AP97:AQ97"/>
    <mergeCell ref="AR97:AV97"/>
    <mergeCell ref="BG97:BH97"/>
    <mergeCell ref="H98:I98"/>
    <mergeCell ref="J98:N98"/>
    <mergeCell ref="O98:R98"/>
    <mergeCell ref="S98:W98"/>
    <mergeCell ref="X98:AB98"/>
    <mergeCell ref="H97:I97"/>
    <mergeCell ref="J97:N97"/>
    <mergeCell ref="O97:R97"/>
    <mergeCell ref="S97:W97"/>
    <mergeCell ref="X97:AB97"/>
    <mergeCell ref="AC97:AH97"/>
    <mergeCell ref="AC96:AH96"/>
    <mergeCell ref="AI96:AJ96"/>
    <mergeCell ref="AK96:AO96"/>
    <mergeCell ref="AP96:AQ96"/>
    <mergeCell ref="AR96:AV96"/>
    <mergeCell ref="BG96:BH96"/>
    <mergeCell ref="AI95:AJ95"/>
    <mergeCell ref="AK95:AO95"/>
    <mergeCell ref="AP95:AQ95"/>
    <mergeCell ref="AR95:AV95"/>
    <mergeCell ref="BG95:BH95"/>
    <mergeCell ref="H96:I96"/>
    <mergeCell ref="J96:N96"/>
    <mergeCell ref="O96:R96"/>
    <mergeCell ref="S96:W96"/>
    <mergeCell ref="X96:AB96"/>
    <mergeCell ref="H95:I95"/>
    <mergeCell ref="J95:N95"/>
    <mergeCell ref="O95:R95"/>
    <mergeCell ref="S95:W95"/>
    <mergeCell ref="X95:AB95"/>
    <mergeCell ref="AC95:AH95"/>
    <mergeCell ref="AC94:AH94"/>
    <mergeCell ref="AI94:AJ94"/>
    <mergeCell ref="AK94:AO94"/>
    <mergeCell ref="AP94:AQ94"/>
    <mergeCell ref="AR94:AV94"/>
    <mergeCell ref="BG94:BH94"/>
    <mergeCell ref="AI93:AJ93"/>
    <mergeCell ref="AK93:AO93"/>
    <mergeCell ref="AP93:AQ93"/>
    <mergeCell ref="AR93:AV93"/>
    <mergeCell ref="BG93:BH93"/>
    <mergeCell ref="H94:I94"/>
    <mergeCell ref="J94:N94"/>
    <mergeCell ref="O94:R94"/>
    <mergeCell ref="S94:W94"/>
    <mergeCell ref="X94:AB94"/>
    <mergeCell ref="H93:I93"/>
    <mergeCell ref="J93:N93"/>
    <mergeCell ref="O93:R93"/>
    <mergeCell ref="S93:W93"/>
    <mergeCell ref="X93:AB93"/>
    <mergeCell ref="AC93:AH93"/>
    <mergeCell ref="AC92:AH92"/>
    <mergeCell ref="AI92:AJ92"/>
    <mergeCell ref="AK92:AO92"/>
    <mergeCell ref="AP92:AQ92"/>
    <mergeCell ref="AR92:AV92"/>
    <mergeCell ref="BG92:BH92"/>
    <mergeCell ref="AI91:AJ91"/>
    <mergeCell ref="AK91:AO91"/>
    <mergeCell ref="AP91:AQ91"/>
    <mergeCell ref="AR91:AV91"/>
    <mergeCell ref="BG91:BH91"/>
    <mergeCell ref="H92:I92"/>
    <mergeCell ref="J92:N92"/>
    <mergeCell ref="O92:R92"/>
    <mergeCell ref="S92:W92"/>
    <mergeCell ref="X92:AB92"/>
    <mergeCell ref="H91:I91"/>
    <mergeCell ref="J91:N91"/>
    <mergeCell ref="O91:R91"/>
    <mergeCell ref="S91:W91"/>
    <mergeCell ref="X91:AB91"/>
    <mergeCell ref="AC91:AH91"/>
    <mergeCell ref="AC90:AH90"/>
    <mergeCell ref="AI90:AJ90"/>
    <mergeCell ref="AK90:AO90"/>
    <mergeCell ref="AP90:AQ90"/>
    <mergeCell ref="AR90:AV90"/>
    <mergeCell ref="BG90:BH90"/>
    <mergeCell ref="AI89:AJ89"/>
    <mergeCell ref="AK89:AO89"/>
    <mergeCell ref="AP89:AQ89"/>
    <mergeCell ref="AR89:AV89"/>
    <mergeCell ref="BG89:BH89"/>
    <mergeCell ref="H90:I90"/>
    <mergeCell ref="J90:N90"/>
    <mergeCell ref="O90:R90"/>
    <mergeCell ref="S90:W90"/>
    <mergeCell ref="X90:AB90"/>
    <mergeCell ref="H89:I89"/>
    <mergeCell ref="J89:N89"/>
    <mergeCell ref="O89:R89"/>
    <mergeCell ref="S89:W89"/>
    <mergeCell ref="X89:AB89"/>
    <mergeCell ref="AC89:AH89"/>
    <mergeCell ref="AC88:AH88"/>
    <mergeCell ref="AI88:AJ88"/>
    <mergeCell ref="AK88:AO88"/>
    <mergeCell ref="AP88:AQ88"/>
    <mergeCell ref="AR88:AV88"/>
    <mergeCell ref="BG88:BH88"/>
    <mergeCell ref="AI87:AJ87"/>
    <mergeCell ref="AK87:AO87"/>
    <mergeCell ref="AP87:AQ87"/>
    <mergeCell ref="AR87:AV87"/>
    <mergeCell ref="BG87:BH87"/>
    <mergeCell ref="H88:I88"/>
    <mergeCell ref="J88:N88"/>
    <mergeCell ref="O88:R88"/>
    <mergeCell ref="S88:W88"/>
    <mergeCell ref="X88:AB88"/>
    <mergeCell ref="H87:I87"/>
    <mergeCell ref="J87:N87"/>
    <mergeCell ref="O87:R87"/>
    <mergeCell ref="S87:W87"/>
    <mergeCell ref="X87:AB87"/>
    <mergeCell ref="AC87:AH87"/>
    <mergeCell ref="AC86:AH86"/>
    <mergeCell ref="AI86:AJ86"/>
    <mergeCell ref="AK86:AO86"/>
    <mergeCell ref="AP86:AQ86"/>
    <mergeCell ref="AR86:AV86"/>
    <mergeCell ref="BG86:BH86"/>
    <mergeCell ref="AI85:AJ85"/>
    <mergeCell ref="AK85:AO85"/>
    <mergeCell ref="AP85:AQ85"/>
    <mergeCell ref="AR85:AV85"/>
    <mergeCell ref="BG85:BH85"/>
    <mergeCell ref="H86:I86"/>
    <mergeCell ref="J86:N86"/>
    <mergeCell ref="O86:R86"/>
    <mergeCell ref="S86:W86"/>
    <mergeCell ref="X86:AB86"/>
    <mergeCell ref="H85:I85"/>
    <mergeCell ref="J85:N85"/>
    <mergeCell ref="O85:R85"/>
    <mergeCell ref="S85:W85"/>
    <mergeCell ref="X85:AB85"/>
    <mergeCell ref="AC85:AH85"/>
    <mergeCell ref="AC84:AH84"/>
    <mergeCell ref="AI84:AJ84"/>
    <mergeCell ref="AK84:AO84"/>
    <mergeCell ref="AP84:AQ84"/>
    <mergeCell ref="AR84:AV84"/>
    <mergeCell ref="BG84:BH84"/>
    <mergeCell ref="AI83:AJ83"/>
    <mergeCell ref="AK83:AO83"/>
    <mergeCell ref="AP83:AQ83"/>
    <mergeCell ref="AR83:AV83"/>
    <mergeCell ref="BG83:BH83"/>
    <mergeCell ref="H84:I84"/>
    <mergeCell ref="J84:N84"/>
    <mergeCell ref="O84:R84"/>
    <mergeCell ref="S84:W84"/>
    <mergeCell ref="X84:AB84"/>
    <mergeCell ref="H83:I83"/>
    <mergeCell ref="J83:N83"/>
    <mergeCell ref="O83:R83"/>
    <mergeCell ref="S83:W83"/>
    <mergeCell ref="X83:AB83"/>
    <mergeCell ref="AC83:AH83"/>
    <mergeCell ref="AC82:AH82"/>
    <mergeCell ref="AI82:AJ82"/>
    <mergeCell ref="AK82:AO82"/>
    <mergeCell ref="AP82:AQ82"/>
    <mergeCell ref="AR82:AV82"/>
    <mergeCell ref="BG82:BH82"/>
    <mergeCell ref="AI81:AJ81"/>
    <mergeCell ref="AK81:AO81"/>
    <mergeCell ref="AP81:AQ81"/>
    <mergeCell ref="AR81:AV81"/>
    <mergeCell ref="BG81:BH81"/>
    <mergeCell ref="H82:I82"/>
    <mergeCell ref="J82:N82"/>
    <mergeCell ref="O82:R82"/>
    <mergeCell ref="S82:W82"/>
    <mergeCell ref="X82:AB82"/>
    <mergeCell ref="H81:I81"/>
    <mergeCell ref="J81:N81"/>
    <mergeCell ref="O81:R81"/>
    <mergeCell ref="S81:W81"/>
    <mergeCell ref="X81:AB81"/>
    <mergeCell ref="AC81:AH81"/>
    <mergeCell ref="AC80:AH80"/>
    <mergeCell ref="AI80:AJ80"/>
    <mergeCell ref="AK80:AO80"/>
    <mergeCell ref="AP80:AQ80"/>
    <mergeCell ref="AR80:AV80"/>
    <mergeCell ref="BG80:BH80"/>
    <mergeCell ref="AI79:AJ79"/>
    <mergeCell ref="AK79:AO79"/>
    <mergeCell ref="AP79:AQ79"/>
    <mergeCell ref="AR79:AV79"/>
    <mergeCell ref="BG79:BH79"/>
    <mergeCell ref="H80:I80"/>
    <mergeCell ref="J80:N80"/>
    <mergeCell ref="O80:R80"/>
    <mergeCell ref="S80:W80"/>
    <mergeCell ref="X80:AB80"/>
    <mergeCell ref="H79:I79"/>
    <mergeCell ref="J79:N79"/>
    <mergeCell ref="O79:R79"/>
    <mergeCell ref="S79:W79"/>
    <mergeCell ref="X79:AB79"/>
    <mergeCell ref="AC79:AH79"/>
    <mergeCell ref="AC78:AH78"/>
    <mergeCell ref="AI78:AJ78"/>
    <mergeCell ref="AK78:AO78"/>
    <mergeCell ref="AP78:AQ78"/>
    <mergeCell ref="AR78:AV78"/>
    <mergeCell ref="BG78:BH78"/>
    <mergeCell ref="AI77:AJ77"/>
    <mergeCell ref="AK77:AO77"/>
    <mergeCell ref="AP77:AQ77"/>
    <mergeCell ref="AR77:AV77"/>
    <mergeCell ref="BG77:BH77"/>
    <mergeCell ref="H78:I78"/>
    <mergeCell ref="J78:N78"/>
    <mergeCell ref="O78:R78"/>
    <mergeCell ref="S78:W78"/>
    <mergeCell ref="X78:AB78"/>
    <mergeCell ref="H77:I77"/>
    <mergeCell ref="J77:N77"/>
    <mergeCell ref="O77:R77"/>
    <mergeCell ref="S77:W77"/>
    <mergeCell ref="X77:AB77"/>
    <mergeCell ref="AC77:AH77"/>
    <mergeCell ref="AC76:AH76"/>
    <mergeCell ref="AI76:AJ76"/>
    <mergeCell ref="AK76:AO76"/>
    <mergeCell ref="AP76:AQ76"/>
    <mergeCell ref="AR76:AV76"/>
    <mergeCell ref="BG76:BH76"/>
    <mergeCell ref="AI75:AJ75"/>
    <mergeCell ref="AK75:AO75"/>
    <mergeCell ref="AP75:AQ75"/>
    <mergeCell ref="AR75:AV75"/>
    <mergeCell ref="BG75:BH75"/>
    <mergeCell ref="H76:I76"/>
    <mergeCell ref="J76:N76"/>
    <mergeCell ref="O76:R76"/>
    <mergeCell ref="S76:W76"/>
    <mergeCell ref="X76:AB76"/>
    <mergeCell ref="H75:I75"/>
    <mergeCell ref="J75:N75"/>
    <mergeCell ref="O75:R75"/>
    <mergeCell ref="S75:W75"/>
    <mergeCell ref="X75:AB75"/>
    <mergeCell ref="AC75:AH75"/>
    <mergeCell ref="AC74:AH74"/>
    <mergeCell ref="AI74:AJ74"/>
    <mergeCell ref="AK74:AO74"/>
    <mergeCell ref="AP74:AQ74"/>
    <mergeCell ref="AR74:AV74"/>
    <mergeCell ref="BG74:BH74"/>
    <mergeCell ref="AI73:AJ73"/>
    <mergeCell ref="AK73:AO73"/>
    <mergeCell ref="AP73:AQ73"/>
    <mergeCell ref="AR73:AV73"/>
    <mergeCell ref="BG73:BH73"/>
    <mergeCell ref="H74:I74"/>
    <mergeCell ref="J74:N74"/>
    <mergeCell ref="O74:R74"/>
    <mergeCell ref="S74:W74"/>
    <mergeCell ref="X74:AB74"/>
    <mergeCell ref="H73:I73"/>
    <mergeCell ref="J73:N73"/>
    <mergeCell ref="O73:R73"/>
    <mergeCell ref="S73:W73"/>
    <mergeCell ref="X73:AB73"/>
    <mergeCell ref="AC73:AH73"/>
    <mergeCell ref="AC72:AH72"/>
    <mergeCell ref="AI72:AJ72"/>
    <mergeCell ref="AK72:AO72"/>
    <mergeCell ref="AP72:AQ72"/>
    <mergeCell ref="AR72:AV72"/>
    <mergeCell ref="BG72:BH72"/>
    <mergeCell ref="AI71:AJ71"/>
    <mergeCell ref="AK71:AO71"/>
    <mergeCell ref="AP71:AQ71"/>
    <mergeCell ref="AR71:AV71"/>
    <mergeCell ref="BG71:BH71"/>
    <mergeCell ref="H72:I72"/>
    <mergeCell ref="J72:N72"/>
    <mergeCell ref="O72:R72"/>
    <mergeCell ref="S72:W72"/>
    <mergeCell ref="X72:AB72"/>
    <mergeCell ref="H71:I71"/>
    <mergeCell ref="J71:N71"/>
    <mergeCell ref="O71:R71"/>
    <mergeCell ref="S71:W71"/>
    <mergeCell ref="X71:AB71"/>
    <mergeCell ref="AC71:AH71"/>
    <mergeCell ref="AC70:AH70"/>
    <mergeCell ref="AI70:AJ70"/>
    <mergeCell ref="AK70:AO70"/>
    <mergeCell ref="AP70:AQ70"/>
    <mergeCell ref="AR70:AV70"/>
    <mergeCell ref="BG70:BH70"/>
    <mergeCell ref="AI69:AJ69"/>
    <mergeCell ref="AK69:AO69"/>
    <mergeCell ref="AP69:AQ69"/>
    <mergeCell ref="AR69:AV69"/>
    <mergeCell ref="BG69:BH69"/>
    <mergeCell ref="H70:I70"/>
    <mergeCell ref="J70:N70"/>
    <mergeCell ref="O70:R70"/>
    <mergeCell ref="S70:W70"/>
    <mergeCell ref="X70:AB70"/>
    <mergeCell ref="AK68:AO68"/>
    <mergeCell ref="AP68:AQ68"/>
    <mergeCell ref="AR68:AV68"/>
    <mergeCell ref="BG68:BH68"/>
    <mergeCell ref="H69:I69"/>
    <mergeCell ref="J69:N69"/>
    <mergeCell ref="O69:R69"/>
    <mergeCell ref="S69:W69"/>
    <mergeCell ref="X69:AB69"/>
    <mergeCell ref="AC69:AH69"/>
    <mergeCell ref="AP67:AQ67"/>
    <mergeCell ref="AR67:AV67"/>
    <mergeCell ref="BG67:BH67"/>
    <mergeCell ref="H68:I68"/>
    <mergeCell ref="J68:N68"/>
    <mergeCell ref="O68:R68"/>
    <mergeCell ref="S68:W68"/>
    <mergeCell ref="X68:AB68"/>
    <mergeCell ref="AC68:AH68"/>
    <mergeCell ref="AI68:AJ68"/>
    <mergeCell ref="AI294:AL295"/>
    <mergeCell ref="AM294:AQ295"/>
    <mergeCell ref="H67:I67"/>
    <mergeCell ref="J67:N67"/>
    <mergeCell ref="O67:R67"/>
    <mergeCell ref="S67:W67"/>
    <mergeCell ref="X67:AB67"/>
    <mergeCell ref="AC67:AH67"/>
    <mergeCell ref="AI67:AJ67"/>
    <mergeCell ref="AK67:AO67"/>
    <mergeCell ref="Y293:AA293"/>
    <mergeCell ref="I294:L294"/>
    <mergeCell ref="M294:N294"/>
    <mergeCell ref="O294:P294"/>
    <mergeCell ref="Q294:R294"/>
    <mergeCell ref="S294:T294"/>
    <mergeCell ref="U294:V294"/>
    <mergeCell ref="W294:X294"/>
    <mergeCell ref="Y292:AA292"/>
    <mergeCell ref="AB292:AG293"/>
    <mergeCell ref="AI292:AQ293"/>
    <mergeCell ref="I293:L293"/>
    <mergeCell ref="M293:N293"/>
    <mergeCell ref="O293:P293"/>
    <mergeCell ref="Q293:R293"/>
    <mergeCell ref="S293:T293"/>
    <mergeCell ref="U293:V293"/>
    <mergeCell ref="W293:X293"/>
    <mergeCell ref="W291:X291"/>
    <mergeCell ref="Y291:AA291"/>
    <mergeCell ref="AI291:AQ291"/>
    <mergeCell ref="I292:L292"/>
    <mergeCell ref="M292:N292"/>
    <mergeCell ref="O292:P292"/>
    <mergeCell ref="Q292:R292"/>
    <mergeCell ref="S292:T292"/>
    <mergeCell ref="U292:V292"/>
    <mergeCell ref="W292:X292"/>
    <mergeCell ref="I291:L291"/>
    <mergeCell ref="M291:N291"/>
    <mergeCell ref="O291:P291"/>
    <mergeCell ref="Q291:R291"/>
    <mergeCell ref="S291:T291"/>
    <mergeCell ref="U291:V291"/>
    <mergeCell ref="AK288:AL288"/>
    <mergeCell ref="AM288:AQ288"/>
    <mergeCell ref="H288:I288"/>
    <mergeCell ref="O288:T288"/>
    <mergeCell ref="U288:AC288"/>
    <mergeCell ref="AD288:AE288"/>
    <mergeCell ref="AF288:AJ288"/>
    <mergeCell ref="AK286:AL286"/>
    <mergeCell ref="AM286:AQ286"/>
    <mergeCell ref="H287:I287"/>
    <mergeCell ref="J287:N287"/>
    <mergeCell ref="H286:I286"/>
    <mergeCell ref="J286:N286"/>
    <mergeCell ref="O286:T286"/>
    <mergeCell ref="U286:AC286"/>
    <mergeCell ref="AD286:AE286"/>
    <mergeCell ref="AF286:AJ286"/>
    <mergeCell ref="AK284:AL284"/>
    <mergeCell ref="AM284:AQ284"/>
    <mergeCell ref="H285:I285"/>
    <mergeCell ref="J285:N285"/>
    <mergeCell ref="O285:T285"/>
    <mergeCell ref="U285:AC285"/>
    <mergeCell ref="AD285:AE285"/>
    <mergeCell ref="AF285:AJ285"/>
    <mergeCell ref="AK285:AL285"/>
    <mergeCell ref="AM285:AQ285"/>
    <mergeCell ref="H284:I284"/>
    <mergeCell ref="J284:N284"/>
    <mergeCell ref="O284:T284"/>
    <mergeCell ref="U284:AC284"/>
    <mergeCell ref="AD284:AE284"/>
    <mergeCell ref="AF284:AJ284"/>
    <mergeCell ref="AK282:AL282"/>
    <mergeCell ref="AM282:AQ282"/>
    <mergeCell ref="H283:I283"/>
    <mergeCell ref="J283:N283"/>
    <mergeCell ref="O283:T283"/>
    <mergeCell ref="U283:AC283"/>
    <mergeCell ref="AD283:AE283"/>
    <mergeCell ref="AF283:AJ283"/>
    <mergeCell ref="AK283:AL283"/>
    <mergeCell ref="AM283:AQ283"/>
    <mergeCell ref="H282:I282"/>
    <mergeCell ref="J282:N282"/>
    <mergeCell ref="O282:T282"/>
    <mergeCell ref="U282:AC282"/>
    <mergeCell ref="AD282:AE282"/>
    <mergeCell ref="AF282:AJ282"/>
    <mergeCell ref="AK280:AL280"/>
    <mergeCell ref="AM280:AQ280"/>
    <mergeCell ref="H281:I281"/>
    <mergeCell ref="J281:N281"/>
    <mergeCell ref="O281:T281"/>
    <mergeCell ref="U281:AC281"/>
    <mergeCell ref="AD281:AE281"/>
    <mergeCell ref="AF281:AJ281"/>
    <mergeCell ref="AK281:AL281"/>
    <mergeCell ref="AM281:AQ281"/>
    <mergeCell ref="H280:I280"/>
    <mergeCell ref="J280:N280"/>
    <mergeCell ref="O280:T280"/>
    <mergeCell ref="U280:AC280"/>
    <mergeCell ref="AD280:AE280"/>
    <mergeCell ref="AF280:AJ280"/>
    <mergeCell ref="AK278:AL278"/>
    <mergeCell ref="AM278:AQ278"/>
    <mergeCell ref="H279:I279"/>
    <mergeCell ref="J279:N279"/>
    <mergeCell ref="O279:T279"/>
    <mergeCell ref="U279:AC279"/>
    <mergeCell ref="AD279:AE279"/>
    <mergeCell ref="AF279:AJ279"/>
    <mergeCell ref="AK279:AL279"/>
    <mergeCell ref="AM279:AQ279"/>
    <mergeCell ref="H278:I278"/>
    <mergeCell ref="J278:N278"/>
    <mergeCell ref="O278:T278"/>
    <mergeCell ref="U278:AC278"/>
    <mergeCell ref="AD278:AE278"/>
    <mergeCell ref="AF278:AJ278"/>
    <mergeCell ref="AK276:AL276"/>
    <mergeCell ref="AM276:AQ276"/>
    <mergeCell ref="H277:I277"/>
    <mergeCell ref="J277:N277"/>
    <mergeCell ref="O277:T277"/>
    <mergeCell ref="U277:AC277"/>
    <mergeCell ref="AD277:AE277"/>
    <mergeCell ref="AF277:AJ277"/>
    <mergeCell ref="AK277:AL277"/>
    <mergeCell ref="AM277:AQ277"/>
    <mergeCell ref="H276:I276"/>
    <mergeCell ref="J276:N276"/>
    <mergeCell ref="O276:T276"/>
    <mergeCell ref="U276:AC276"/>
    <mergeCell ref="AD276:AE276"/>
    <mergeCell ref="AF276:AJ276"/>
    <mergeCell ref="AK274:AL274"/>
    <mergeCell ref="AM274:AQ274"/>
    <mergeCell ref="H275:I275"/>
    <mergeCell ref="J275:N275"/>
    <mergeCell ref="O275:T275"/>
    <mergeCell ref="U275:AC275"/>
    <mergeCell ref="AD275:AE275"/>
    <mergeCell ref="AF275:AJ275"/>
    <mergeCell ref="AK275:AL275"/>
    <mergeCell ref="AM275:AQ275"/>
    <mergeCell ref="H274:I274"/>
    <mergeCell ref="J274:N274"/>
    <mergeCell ref="O274:T274"/>
    <mergeCell ref="U274:AC274"/>
    <mergeCell ref="AD274:AE274"/>
    <mergeCell ref="AF274:AJ274"/>
    <mergeCell ref="AK272:AL272"/>
    <mergeCell ref="AM272:AQ272"/>
    <mergeCell ref="H273:I273"/>
    <mergeCell ref="J273:N273"/>
    <mergeCell ref="O273:T273"/>
    <mergeCell ref="U273:AC273"/>
    <mergeCell ref="AD273:AE273"/>
    <mergeCell ref="AF273:AJ273"/>
    <mergeCell ref="AK273:AL273"/>
    <mergeCell ref="AM273:AQ273"/>
    <mergeCell ref="H272:I272"/>
    <mergeCell ref="J272:N272"/>
    <mergeCell ref="O272:T272"/>
    <mergeCell ref="U272:AC272"/>
    <mergeCell ref="AD272:AE272"/>
    <mergeCell ref="AF272:AJ272"/>
    <mergeCell ref="AK270:AL270"/>
    <mergeCell ref="AM270:AQ270"/>
    <mergeCell ref="H271:I271"/>
    <mergeCell ref="J271:N271"/>
    <mergeCell ref="O271:T271"/>
    <mergeCell ref="U271:AC271"/>
    <mergeCell ref="AD271:AE271"/>
    <mergeCell ref="AF271:AJ271"/>
    <mergeCell ref="AK271:AL271"/>
    <mergeCell ref="AM271:AQ271"/>
    <mergeCell ref="H270:I270"/>
    <mergeCell ref="J270:N270"/>
    <mergeCell ref="O270:T270"/>
    <mergeCell ref="U270:AC270"/>
    <mergeCell ref="AD270:AE270"/>
    <mergeCell ref="AF270:AJ270"/>
    <mergeCell ref="AK268:AL268"/>
    <mergeCell ref="AM268:AQ268"/>
    <mergeCell ref="H269:I269"/>
    <mergeCell ref="J269:N269"/>
    <mergeCell ref="O269:T269"/>
    <mergeCell ref="U269:AC269"/>
    <mergeCell ref="AD269:AE269"/>
    <mergeCell ref="AF269:AJ269"/>
    <mergeCell ref="AK269:AL269"/>
    <mergeCell ref="AM269:AQ269"/>
    <mergeCell ref="H268:I268"/>
    <mergeCell ref="J268:N268"/>
    <mergeCell ref="O268:T268"/>
    <mergeCell ref="U268:AC268"/>
    <mergeCell ref="AD268:AE268"/>
    <mergeCell ref="AF268:AJ268"/>
    <mergeCell ref="AK266:AL266"/>
    <mergeCell ref="AM266:AQ266"/>
    <mergeCell ref="H267:I267"/>
    <mergeCell ref="J267:N267"/>
    <mergeCell ref="O267:T267"/>
    <mergeCell ref="U267:AC267"/>
    <mergeCell ref="AD267:AE267"/>
    <mergeCell ref="AF267:AJ267"/>
    <mergeCell ref="AK267:AL267"/>
    <mergeCell ref="AM267:AQ267"/>
    <mergeCell ref="H266:I266"/>
    <mergeCell ref="J266:N266"/>
    <mergeCell ref="O266:T266"/>
    <mergeCell ref="U266:AC266"/>
    <mergeCell ref="AD266:AE266"/>
    <mergeCell ref="AF266:AJ266"/>
    <mergeCell ref="AK264:AL264"/>
    <mergeCell ref="AM264:AQ264"/>
    <mergeCell ref="H265:I265"/>
    <mergeCell ref="J265:N265"/>
    <mergeCell ref="O265:T265"/>
    <mergeCell ref="U265:AC265"/>
    <mergeCell ref="AD265:AE265"/>
    <mergeCell ref="AF265:AJ265"/>
    <mergeCell ref="AK265:AL265"/>
    <mergeCell ref="AM265:AQ265"/>
    <mergeCell ref="H264:I264"/>
    <mergeCell ref="J264:N264"/>
    <mergeCell ref="O264:T264"/>
    <mergeCell ref="U264:AC264"/>
    <mergeCell ref="AD264:AE264"/>
    <mergeCell ref="AF264:AJ264"/>
    <mergeCell ref="AK262:AL262"/>
    <mergeCell ref="AM262:AQ262"/>
    <mergeCell ref="H263:I263"/>
    <mergeCell ref="J263:N263"/>
    <mergeCell ref="O263:T263"/>
    <mergeCell ref="U263:AC263"/>
    <mergeCell ref="AD263:AE263"/>
    <mergeCell ref="AF263:AJ263"/>
    <mergeCell ref="AK263:AL263"/>
    <mergeCell ref="AM263:AQ263"/>
    <mergeCell ref="H262:I262"/>
    <mergeCell ref="J262:N262"/>
    <mergeCell ref="O262:T262"/>
    <mergeCell ref="U262:AC262"/>
    <mergeCell ref="AD262:AE262"/>
    <mergeCell ref="AF262:AJ262"/>
    <mergeCell ref="AK260:AL260"/>
    <mergeCell ref="AM260:AQ260"/>
    <mergeCell ref="H261:I261"/>
    <mergeCell ref="J261:N261"/>
    <mergeCell ref="O261:T261"/>
    <mergeCell ref="U261:AC261"/>
    <mergeCell ref="AD261:AE261"/>
    <mergeCell ref="AF261:AJ261"/>
    <mergeCell ref="AK261:AL261"/>
    <mergeCell ref="AM261:AQ261"/>
    <mergeCell ref="H260:I260"/>
    <mergeCell ref="J260:N260"/>
    <mergeCell ref="O260:T260"/>
    <mergeCell ref="U260:AC260"/>
    <mergeCell ref="AD260:AE260"/>
    <mergeCell ref="AF260:AJ260"/>
    <mergeCell ref="AK258:AL258"/>
    <mergeCell ref="AM258:AQ258"/>
    <mergeCell ref="H259:I259"/>
    <mergeCell ref="J259:N259"/>
    <mergeCell ref="O259:T259"/>
    <mergeCell ref="U259:AC259"/>
    <mergeCell ref="AD259:AE259"/>
    <mergeCell ref="AF259:AJ259"/>
    <mergeCell ref="AK259:AL259"/>
    <mergeCell ref="AM259:AQ259"/>
    <mergeCell ref="H258:I258"/>
    <mergeCell ref="J258:N258"/>
    <mergeCell ref="O258:T258"/>
    <mergeCell ref="U258:AC258"/>
    <mergeCell ref="AD258:AE258"/>
    <mergeCell ref="AF258:AJ258"/>
    <mergeCell ref="AK256:AL256"/>
    <mergeCell ref="AM256:AQ256"/>
    <mergeCell ref="H257:I257"/>
    <mergeCell ref="J257:N257"/>
    <mergeCell ref="O257:T257"/>
    <mergeCell ref="U257:AC257"/>
    <mergeCell ref="AD257:AE257"/>
    <mergeCell ref="AF257:AJ257"/>
    <mergeCell ref="AK257:AL257"/>
    <mergeCell ref="AM257:AQ257"/>
    <mergeCell ref="H256:I256"/>
    <mergeCell ref="J256:N256"/>
    <mergeCell ref="O256:T256"/>
    <mergeCell ref="U256:AC256"/>
    <mergeCell ref="AD256:AE256"/>
    <mergeCell ref="AF256:AJ256"/>
    <mergeCell ref="AK254:AL254"/>
    <mergeCell ref="AM254:AQ254"/>
    <mergeCell ref="H255:I255"/>
    <mergeCell ref="J255:N255"/>
    <mergeCell ref="O255:T255"/>
    <mergeCell ref="U255:AC255"/>
    <mergeCell ref="AD255:AE255"/>
    <mergeCell ref="AF255:AJ255"/>
    <mergeCell ref="AK255:AL255"/>
    <mergeCell ref="AM255:AQ255"/>
    <mergeCell ref="H254:I254"/>
    <mergeCell ref="J254:N254"/>
    <mergeCell ref="O254:T254"/>
    <mergeCell ref="U254:AC254"/>
    <mergeCell ref="AD254:AE254"/>
    <mergeCell ref="AF254:AJ254"/>
    <mergeCell ref="AK252:AL252"/>
    <mergeCell ref="AM252:AQ252"/>
    <mergeCell ref="H253:I253"/>
    <mergeCell ref="J253:N253"/>
    <mergeCell ref="O253:T253"/>
    <mergeCell ref="U253:AC253"/>
    <mergeCell ref="AD253:AE253"/>
    <mergeCell ref="AF253:AJ253"/>
    <mergeCell ref="AK253:AL253"/>
    <mergeCell ref="AM253:AQ253"/>
    <mergeCell ref="H252:I252"/>
    <mergeCell ref="J252:N252"/>
    <mergeCell ref="O252:T252"/>
    <mergeCell ref="U252:AC252"/>
    <mergeCell ref="AD252:AE252"/>
    <mergeCell ref="AF252:AJ252"/>
    <mergeCell ref="AK250:AL250"/>
    <mergeCell ref="AM250:AQ250"/>
    <mergeCell ref="H251:I251"/>
    <mergeCell ref="J251:N251"/>
    <mergeCell ref="O251:T251"/>
    <mergeCell ref="U251:AC251"/>
    <mergeCell ref="AD251:AE251"/>
    <mergeCell ref="AF251:AJ251"/>
    <mergeCell ref="AK251:AL251"/>
    <mergeCell ref="AM251:AQ251"/>
    <mergeCell ref="H250:I250"/>
    <mergeCell ref="J250:N250"/>
    <mergeCell ref="O250:T250"/>
    <mergeCell ref="U250:AC250"/>
    <mergeCell ref="AD250:AE250"/>
    <mergeCell ref="AF250:AJ250"/>
    <mergeCell ref="AK248:AL248"/>
    <mergeCell ref="AM248:AQ248"/>
    <mergeCell ref="H249:I249"/>
    <mergeCell ref="J249:N249"/>
    <mergeCell ref="O249:T249"/>
    <mergeCell ref="U249:AC249"/>
    <mergeCell ref="AD249:AE249"/>
    <mergeCell ref="AF249:AJ249"/>
    <mergeCell ref="AK249:AL249"/>
    <mergeCell ref="AM249:AQ249"/>
    <mergeCell ref="H248:I248"/>
    <mergeCell ref="J248:N248"/>
    <mergeCell ref="O248:T248"/>
    <mergeCell ref="U248:AC248"/>
    <mergeCell ref="AD248:AE248"/>
    <mergeCell ref="AF248:AJ248"/>
    <mergeCell ref="AK203:AL203"/>
    <mergeCell ref="AM203:AQ203"/>
    <mergeCell ref="H204:I204"/>
    <mergeCell ref="J204:N204"/>
    <mergeCell ref="O204:T204"/>
    <mergeCell ref="U204:AC204"/>
    <mergeCell ref="AD204:AE204"/>
    <mergeCell ref="AF204:AJ204"/>
    <mergeCell ref="AK204:AL204"/>
    <mergeCell ref="AM204:AQ204"/>
    <mergeCell ref="H203:I203"/>
    <mergeCell ref="J203:N203"/>
    <mergeCell ref="O203:T203"/>
    <mergeCell ref="U203:AC203"/>
    <mergeCell ref="AD203:AE203"/>
    <mergeCell ref="AF203:AJ203"/>
    <mergeCell ref="AK201:AL201"/>
    <mergeCell ref="AM201:AQ201"/>
    <mergeCell ref="H202:I202"/>
    <mergeCell ref="J202:N202"/>
    <mergeCell ref="O202:T202"/>
    <mergeCell ref="U202:AC202"/>
    <mergeCell ref="AD202:AE202"/>
    <mergeCell ref="AF202:AJ202"/>
    <mergeCell ref="AK202:AL202"/>
    <mergeCell ref="AM202:AQ202"/>
    <mergeCell ref="H201:I201"/>
    <mergeCell ref="J201:N201"/>
    <mergeCell ref="O201:T201"/>
    <mergeCell ref="U201:AC201"/>
    <mergeCell ref="AD201:AE201"/>
    <mergeCell ref="AF201:AJ201"/>
    <mergeCell ref="AK199:AL199"/>
    <mergeCell ref="AM199:AQ199"/>
    <mergeCell ref="H200:I200"/>
    <mergeCell ref="J200:N200"/>
    <mergeCell ref="O200:T200"/>
    <mergeCell ref="U200:AC200"/>
    <mergeCell ref="AD200:AE200"/>
    <mergeCell ref="AF200:AJ200"/>
    <mergeCell ref="AK200:AL200"/>
    <mergeCell ref="AM200:AQ200"/>
    <mergeCell ref="H199:I199"/>
    <mergeCell ref="J199:N199"/>
    <mergeCell ref="O199:T199"/>
    <mergeCell ref="U199:AC199"/>
    <mergeCell ref="AD199:AE199"/>
    <mergeCell ref="AF199:AJ199"/>
    <mergeCell ref="AK197:AL197"/>
    <mergeCell ref="AM197:AQ197"/>
    <mergeCell ref="H198:I198"/>
    <mergeCell ref="J198:N198"/>
    <mergeCell ref="O198:T198"/>
    <mergeCell ref="U198:AC198"/>
    <mergeCell ref="AD198:AE198"/>
    <mergeCell ref="AF198:AJ198"/>
    <mergeCell ref="AK198:AL198"/>
    <mergeCell ref="AM198:AQ198"/>
    <mergeCell ref="H197:I197"/>
    <mergeCell ref="J197:N197"/>
    <mergeCell ref="O197:T197"/>
    <mergeCell ref="U197:AC197"/>
    <mergeCell ref="AD197:AE197"/>
    <mergeCell ref="AF197:AJ197"/>
    <mergeCell ref="AK195:AL195"/>
    <mergeCell ref="AM195:AQ195"/>
    <mergeCell ref="H196:I196"/>
    <mergeCell ref="J196:N196"/>
    <mergeCell ref="O196:T196"/>
    <mergeCell ref="U196:AC196"/>
    <mergeCell ref="AD196:AE196"/>
    <mergeCell ref="AF196:AJ196"/>
    <mergeCell ref="AK196:AL196"/>
    <mergeCell ref="AM196:AQ196"/>
    <mergeCell ref="H195:I195"/>
    <mergeCell ref="J195:N195"/>
    <mergeCell ref="O195:T195"/>
    <mergeCell ref="U195:AC195"/>
    <mergeCell ref="AD195:AE195"/>
    <mergeCell ref="AF195:AJ195"/>
    <mergeCell ref="AK193:AL193"/>
    <mergeCell ref="AM193:AQ193"/>
    <mergeCell ref="H194:I194"/>
    <mergeCell ref="J194:N194"/>
    <mergeCell ref="O194:T194"/>
    <mergeCell ref="U194:AC194"/>
    <mergeCell ref="AD194:AE194"/>
    <mergeCell ref="AF194:AJ194"/>
    <mergeCell ref="AK194:AL194"/>
    <mergeCell ref="AM194:AQ194"/>
    <mergeCell ref="H193:I193"/>
    <mergeCell ref="J193:N193"/>
    <mergeCell ref="O193:T193"/>
    <mergeCell ref="U193:AC193"/>
    <mergeCell ref="AD193:AE193"/>
    <mergeCell ref="AF193:AJ193"/>
    <mergeCell ref="AK191:AL191"/>
    <mergeCell ref="AM191:AQ191"/>
    <mergeCell ref="H192:I192"/>
    <mergeCell ref="J192:N192"/>
    <mergeCell ref="O192:T192"/>
    <mergeCell ref="U192:AC192"/>
    <mergeCell ref="AD192:AE192"/>
    <mergeCell ref="AF192:AJ192"/>
    <mergeCell ref="AK192:AL192"/>
    <mergeCell ref="AM192:AQ192"/>
    <mergeCell ref="H191:I191"/>
    <mergeCell ref="J191:N191"/>
    <mergeCell ref="O191:T191"/>
    <mergeCell ref="U191:AC191"/>
    <mergeCell ref="AD191:AE191"/>
    <mergeCell ref="AF191:AJ191"/>
    <mergeCell ref="AK189:AL189"/>
    <mergeCell ref="AM189:AQ189"/>
    <mergeCell ref="H190:I190"/>
    <mergeCell ref="J190:N190"/>
    <mergeCell ref="O190:T190"/>
    <mergeCell ref="U190:AC190"/>
    <mergeCell ref="AD190:AE190"/>
    <mergeCell ref="AF190:AJ190"/>
    <mergeCell ref="AK190:AL190"/>
    <mergeCell ref="AM190:AQ190"/>
    <mergeCell ref="H189:I189"/>
    <mergeCell ref="J189:N189"/>
    <mergeCell ref="O189:T189"/>
    <mergeCell ref="U189:AC189"/>
    <mergeCell ref="AD189:AE189"/>
    <mergeCell ref="AF189:AJ189"/>
    <mergeCell ref="AK187:AL187"/>
    <mergeCell ref="AM187:AQ187"/>
    <mergeCell ref="H188:I188"/>
    <mergeCell ref="J188:N188"/>
    <mergeCell ref="O188:T188"/>
    <mergeCell ref="U188:AC188"/>
    <mergeCell ref="AD188:AE188"/>
    <mergeCell ref="AF188:AJ188"/>
    <mergeCell ref="AK188:AL188"/>
    <mergeCell ref="AM188:AQ188"/>
    <mergeCell ref="H187:I187"/>
    <mergeCell ref="J187:N187"/>
    <mergeCell ref="O187:T187"/>
    <mergeCell ref="U187:AC187"/>
    <mergeCell ref="AD187:AE187"/>
    <mergeCell ref="AF187:AJ187"/>
    <mergeCell ref="AK185:AL185"/>
    <mergeCell ref="AM185:AQ185"/>
    <mergeCell ref="H186:I186"/>
    <mergeCell ref="J186:N186"/>
    <mergeCell ref="O186:T186"/>
    <mergeCell ref="U186:AC186"/>
    <mergeCell ref="AD186:AE186"/>
    <mergeCell ref="AF186:AJ186"/>
    <mergeCell ref="AK186:AL186"/>
    <mergeCell ref="AM186:AQ186"/>
    <mergeCell ref="H185:I185"/>
    <mergeCell ref="J185:N185"/>
    <mergeCell ref="O185:T185"/>
    <mergeCell ref="U185:AC185"/>
    <mergeCell ref="AD185:AE185"/>
    <mergeCell ref="AF185:AJ185"/>
    <mergeCell ref="AK183:AL183"/>
    <mergeCell ref="AM183:AQ183"/>
    <mergeCell ref="H184:I184"/>
    <mergeCell ref="J184:N184"/>
    <mergeCell ref="O184:T184"/>
    <mergeCell ref="U184:AC184"/>
    <mergeCell ref="AD184:AE184"/>
    <mergeCell ref="AF184:AJ184"/>
    <mergeCell ref="AK184:AL184"/>
    <mergeCell ref="AM184:AQ184"/>
    <mergeCell ref="H183:I183"/>
    <mergeCell ref="J183:N183"/>
    <mergeCell ref="O183:T183"/>
    <mergeCell ref="U183:AC183"/>
    <mergeCell ref="AD183:AE183"/>
    <mergeCell ref="AF183:AJ183"/>
    <mergeCell ref="J180:L180"/>
    <mergeCell ref="M180:AQ180"/>
    <mergeCell ref="H181:I182"/>
    <mergeCell ref="J181:N182"/>
    <mergeCell ref="O181:T182"/>
    <mergeCell ref="U181:AC182"/>
    <mergeCell ref="AD181:AE182"/>
    <mergeCell ref="AF181:AJ182"/>
    <mergeCell ref="AK181:AL182"/>
    <mergeCell ref="AM181:AQ182"/>
    <mergeCell ref="AL176:AQ178"/>
    <mergeCell ref="H177:I180"/>
    <mergeCell ref="J177:L178"/>
    <mergeCell ref="M177:S178"/>
    <mergeCell ref="Y177:AB177"/>
    <mergeCell ref="AC177:AI177"/>
    <mergeCell ref="Y178:AB178"/>
    <mergeCell ref="AC178:AI178"/>
    <mergeCell ref="J179:L179"/>
    <mergeCell ref="M179:AQ179"/>
    <mergeCell ref="AK173:AQ175"/>
    <mergeCell ref="H174:L175"/>
    <mergeCell ref="M174:S175"/>
    <mergeCell ref="H176:I176"/>
    <mergeCell ref="J176:L176"/>
    <mergeCell ref="M176:S176"/>
    <mergeCell ref="T176:X178"/>
    <mergeCell ref="Y176:AB176"/>
    <mergeCell ref="AC176:AI176"/>
    <mergeCell ref="AJ176:AK178"/>
    <mergeCell ref="H171:L172"/>
    <mergeCell ref="M171:AB172"/>
    <mergeCell ref="AC171:AG172"/>
    <mergeCell ref="AH171:AQ172"/>
    <mergeCell ref="H173:I173"/>
    <mergeCell ref="J173:L173"/>
    <mergeCell ref="M173:S173"/>
    <mergeCell ref="T173:X175"/>
    <mergeCell ref="Y173:AF175"/>
    <mergeCell ref="AG173:AJ175"/>
    <mergeCell ref="H165:AQ166"/>
    <mergeCell ref="H167:AQ168"/>
    <mergeCell ref="AH169:AK169"/>
    <mergeCell ref="AL169:AQ169"/>
    <mergeCell ref="H170:I170"/>
    <mergeCell ref="J170:L170"/>
    <mergeCell ref="M170:AB170"/>
    <mergeCell ref="AC170:AD170"/>
    <mergeCell ref="AE170:AG170"/>
    <mergeCell ref="AH170:AQ170"/>
    <mergeCell ref="AC153:AH153"/>
    <mergeCell ref="AI153:AJ153"/>
    <mergeCell ref="AK153:AO153"/>
    <mergeCell ref="AP153:AQ153"/>
    <mergeCell ref="AR153:AV153"/>
    <mergeCell ref="BG153:BH153"/>
    <mergeCell ref="AI152:AJ152"/>
    <mergeCell ref="AK152:AO152"/>
    <mergeCell ref="AP152:AQ152"/>
    <mergeCell ref="AR152:AV152"/>
    <mergeCell ref="BG152:BH152"/>
    <mergeCell ref="H153:I153"/>
    <mergeCell ref="J153:N153"/>
    <mergeCell ref="O153:R153"/>
    <mergeCell ref="S153:W153"/>
    <mergeCell ref="X153:AB153"/>
    <mergeCell ref="H152:I152"/>
    <mergeCell ref="J152:N152"/>
    <mergeCell ref="O152:R152"/>
    <mergeCell ref="S152:W152"/>
    <mergeCell ref="X152:AB152"/>
    <mergeCell ref="AC152:AH152"/>
    <mergeCell ref="AC150:AH150"/>
    <mergeCell ref="AI150:AJ150"/>
    <mergeCell ref="AK150:AO150"/>
    <mergeCell ref="AP150:AQ150"/>
    <mergeCell ref="AR150:AV150"/>
    <mergeCell ref="BG150:BH150"/>
    <mergeCell ref="AI149:AJ149"/>
    <mergeCell ref="AK149:AO149"/>
    <mergeCell ref="AP149:AQ149"/>
    <mergeCell ref="AR149:AV149"/>
    <mergeCell ref="BG149:BH149"/>
    <mergeCell ref="H150:I150"/>
    <mergeCell ref="J150:N150"/>
    <mergeCell ref="O150:R150"/>
    <mergeCell ref="S150:W150"/>
    <mergeCell ref="X150:AB150"/>
    <mergeCell ref="H149:I149"/>
    <mergeCell ref="J149:N149"/>
    <mergeCell ref="O149:R149"/>
    <mergeCell ref="S149:W149"/>
    <mergeCell ref="X149:AB149"/>
    <mergeCell ref="AC149:AH149"/>
    <mergeCell ref="AC148:AH148"/>
    <mergeCell ref="AI148:AJ148"/>
    <mergeCell ref="AK148:AO148"/>
    <mergeCell ref="AP148:AQ148"/>
    <mergeCell ref="AR148:AV148"/>
    <mergeCell ref="BG148:BH148"/>
    <mergeCell ref="AI147:AJ147"/>
    <mergeCell ref="AK147:AO147"/>
    <mergeCell ref="AP147:AQ147"/>
    <mergeCell ref="AR147:AV147"/>
    <mergeCell ref="BG147:BH147"/>
    <mergeCell ref="H148:I148"/>
    <mergeCell ref="J148:N148"/>
    <mergeCell ref="O148:R148"/>
    <mergeCell ref="S148:W148"/>
    <mergeCell ref="X148:AB148"/>
    <mergeCell ref="H147:I147"/>
    <mergeCell ref="J147:N147"/>
    <mergeCell ref="O147:R147"/>
    <mergeCell ref="S147:W147"/>
    <mergeCell ref="X147:AB147"/>
    <mergeCell ref="AC147:AH147"/>
    <mergeCell ref="AC146:AH146"/>
    <mergeCell ref="AI146:AJ146"/>
    <mergeCell ref="AK146:AO146"/>
    <mergeCell ref="AP146:AQ146"/>
    <mergeCell ref="AR146:AV146"/>
    <mergeCell ref="BG146:BH146"/>
    <mergeCell ref="AI145:AJ145"/>
    <mergeCell ref="AK145:AO145"/>
    <mergeCell ref="AP145:AQ145"/>
    <mergeCell ref="AR145:AV145"/>
    <mergeCell ref="BG145:BH145"/>
    <mergeCell ref="H146:I146"/>
    <mergeCell ref="J146:N146"/>
    <mergeCell ref="O146:R146"/>
    <mergeCell ref="S146:W146"/>
    <mergeCell ref="X146:AB146"/>
    <mergeCell ref="H145:I145"/>
    <mergeCell ref="J145:N145"/>
    <mergeCell ref="O145:R145"/>
    <mergeCell ref="S145:W145"/>
    <mergeCell ref="X145:AB145"/>
    <mergeCell ref="AC145:AH145"/>
    <mergeCell ref="AC144:AH144"/>
    <mergeCell ref="AI144:AJ144"/>
    <mergeCell ref="AK144:AO144"/>
    <mergeCell ref="AP144:AQ144"/>
    <mergeCell ref="AR144:AV144"/>
    <mergeCell ref="BG144:BH144"/>
    <mergeCell ref="AI143:AJ143"/>
    <mergeCell ref="AK143:AO143"/>
    <mergeCell ref="AP143:AQ143"/>
    <mergeCell ref="AR143:AV143"/>
    <mergeCell ref="BG143:BH143"/>
    <mergeCell ref="H144:I144"/>
    <mergeCell ref="J144:N144"/>
    <mergeCell ref="O144:R144"/>
    <mergeCell ref="S144:W144"/>
    <mergeCell ref="X144:AB144"/>
    <mergeCell ref="H143:I143"/>
    <mergeCell ref="J143:N143"/>
    <mergeCell ref="O143:R143"/>
    <mergeCell ref="S143:W143"/>
    <mergeCell ref="X143:AB143"/>
    <mergeCell ref="AC143:AH143"/>
    <mergeCell ref="AC142:AH142"/>
    <mergeCell ref="AI142:AJ142"/>
    <mergeCell ref="AK142:AO142"/>
    <mergeCell ref="AP142:AQ142"/>
    <mergeCell ref="AR142:AV142"/>
    <mergeCell ref="BG142:BH142"/>
    <mergeCell ref="AI141:AJ141"/>
    <mergeCell ref="AK141:AO141"/>
    <mergeCell ref="AP141:AQ141"/>
    <mergeCell ref="AR141:AV141"/>
    <mergeCell ref="BG141:BH141"/>
    <mergeCell ref="H142:I142"/>
    <mergeCell ref="J142:N142"/>
    <mergeCell ref="O142:R142"/>
    <mergeCell ref="S142:W142"/>
    <mergeCell ref="X142:AB142"/>
    <mergeCell ref="H141:I141"/>
    <mergeCell ref="J141:N141"/>
    <mergeCell ref="O141:R141"/>
    <mergeCell ref="S141:W141"/>
    <mergeCell ref="X141:AB141"/>
    <mergeCell ref="AC141:AH141"/>
    <mergeCell ref="AC140:AH140"/>
    <mergeCell ref="AI140:AJ140"/>
    <mergeCell ref="AK140:AO140"/>
    <mergeCell ref="AP140:AQ140"/>
    <mergeCell ref="AR140:AV140"/>
    <mergeCell ref="BG140:BH140"/>
    <mergeCell ref="AI139:AJ139"/>
    <mergeCell ref="AK139:AO139"/>
    <mergeCell ref="AP139:AQ139"/>
    <mergeCell ref="AR139:AV139"/>
    <mergeCell ref="BG139:BH139"/>
    <mergeCell ref="H140:I140"/>
    <mergeCell ref="J140:N140"/>
    <mergeCell ref="O140:R140"/>
    <mergeCell ref="S140:W140"/>
    <mergeCell ref="X140:AB140"/>
    <mergeCell ref="H139:I139"/>
    <mergeCell ref="J139:N139"/>
    <mergeCell ref="O139:R139"/>
    <mergeCell ref="S139:W139"/>
    <mergeCell ref="X139:AB139"/>
    <mergeCell ref="AC139:AH139"/>
    <mergeCell ref="AC138:AH138"/>
    <mergeCell ref="AI138:AJ138"/>
    <mergeCell ref="AK138:AO138"/>
    <mergeCell ref="AP138:AQ138"/>
    <mergeCell ref="AR138:AV138"/>
    <mergeCell ref="BG138:BH138"/>
    <mergeCell ref="AI137:AJ137"/>
    <mergeCell ref="AK137:AO137"/>
    <mergeCell ref="AP137:AQ137"/>
    <mergeCell ref="AR137:AV137"/>
    <mergeCell ref="BG137:BH137"/>
    <mergeCell ref="H138:I138"/>
    <mergeCell ref="J138:N138"/>
    <mergeCell ref="O138:R138"/>
    <mergeCell ref="S138:W138"/>
    <mergeCell ref="X138:AB138"/>
    <mergeCell ref="H137:I137"/>
    <mergeCell ref="J137:N137"/>
    <mergeCell ref="O137:R137"/>
    <mergeCell ref="S137:W137"/>
    <mergeCell ref="X137:AB137"/>
    <mergeCell ref="AC137:AH137"/>
    <mergeCell ref="AC136:AH136"/>
    <mergeCell ref="AI136:AJ136"/>
    <mergeCell ref="AK136:AO136"/>
    <mergeCell ref="AP136:AQ136"/>
    <mergeCell ref="AR136:AV136"/>
    <mergeCell ref="BG136:BH136"/>
    <mergeCell ref="AI135:AJ135"/>
    <mergeCell ref="AK135:AO135"/>
    <mergeCell ref="AP135:AQ135"/>
    <mergeCell ref="AR135:AV135"/>
    <mergeCell ref="BG135:BH135"/>
    <mergeCell ref="H136:I136"/>
    <mergeCell ref="J136:N136"/>
    <mergeCell ref="O136:R136"/>
    <mergeCell ref="S136:W136"/>
    <mergeCell ref="X136:AB136"/>
    <mergeCell ref="H135:I135"/>
    <mergeCell ref="J135:N135"/>
    <mergeCell ref="O135:R135"/>
    <mergeCell ref="S135:W135"/>
    <mergeCell ref="X135:AB135"/>
    <mergeCell ref="AC135:AH135"/>
    <mergeCell ref="AC134:AH134"/>
    <mergeCell ref="AI134:AJ134"/>
    <mergeCell ref="AK134:AO134"/>
    <mergeCell ref="AP134:AQ134"/>
    <mergeCell ref="AR134:AV134"/>
    <mergeCell ref="BG134:BH134"/>
    <mergeCell ref="AI133:AJ133"/>
    <mergeCell ref="AK133:AO133"/>
    <mergeCell ref="AP133:AQ133"/>
    <mergeCell ref="AR133:AV133"/>
    <mergeCell ref="BG133:BH133"/>
    <mergeCell ref="H134:I134"/>
    <mergeCell ref="J134:N134"/>
    <mergeCell ref="O134:R134"/>
    <mergeCell ref="S134:W134"/>
    <mergeCell ref="X134:AB134"/>
    <mergeCell ref="H133:I133"/>
    <mergeCell ref="J133:N133"/>
    <mergeCell ref="O133:R133"/>
    <mergeCell ref="S133:W133"/>
    <mergeCell ref="X133:AB133"/>
    <mergeCell ref="AC133:AH133"/>
    <mergeCell ref="AC132:AH132"/>
    <mergeCell ref="AI132:AJ132"/>
    <mergeCell ref="AK132:AO132"/>
    <mergeCell ref="AP132:AQ132"/>
    <mergeCell ref="AR132:AV132"/>
    <mergeCell ref="BG132:BH132"/>
    <mergeCell ref="AI131:AJ131"/>
    <mergeCell ref="AK131:AO131"/>
    <mergeCell ref="AP131:AQ131"/>
    <mergeCell ref="AR131:AV131"/>
    <mergeCell ref="BG131:BH131"/>
    <mergeCell ref="H132:I132"/>
    <mergeCell ref="J132:N132"/>
    <mergeCell ref="O132:R132"/>
    <mergeCell ref="S132:W132"/>
    <mergeCell ref="X132:AB132"/>
    <mergeCell ref="H131:I131"/>
    <mergeCell ref="J131:N131"/>
    <mergeCell ref="O131:R131"/>
    <mergeCell ref="S131:W131"/>
    <mergeCell ref="X131:AB131"/>
    <mergeCell ref="AC131:AH131"/>
    <mergeCell ref="AC130:AH130"/>
    <mergeCell ref="AI130:AJ130"/>
    <mergeCell ref="AK130:AO130"/>
    <mergeCell ref="AP130:AQ130"/>
    <mergeCell ref="AR130:AV130"/>
    <mergeCell ref="BG130:BH130"/>
    <mergeCell ref="AI129:AJ129"/>
    <mergeCell ref="AK129:AO129"/>
    <mergeCell ref="AP129:AQ129"/>
    <mergeCell ref="AR129:AV129"/>
    <mergeCell ref="BG129:BH129"/>
    <mergeCell ref="H130:I130"/>
    <mergeCell ref="J130:N130"/>
    <mergeCell ref="O130:R130"/>
    <mergeCell ref="S130:W130"/>
    <mergeCell ref="X130:AB130"/>
    <mergeCell ref="H129:I129"/>
    <mergeCell ref="J129:N129"/>
    <mergeCell ref="O129:R129"/>
    <mergeCell ref="S129:W129"/>
    <mergeCell ref="X129:AB129"/>
    <mergeCell ref="AC129:AH129"/>
    <mergeCell ref="AC128:AH128"/>
    <mergeCell ref="AI128:AJ128"/>
    <mergeCell ref="AK128:AO128"/>
    <mergeCell ref="AP128:AQ128"/>
    <mergeCell ref="AR128:AV128"/>
    <mergeCell ref="BG128:BH128"/>
    <mergeCell ref="AI127:AJ127"/>
    <mergeCell ref="AK127:AO127"/>
    <mergeCell ref="AP127:AQ127"/>
    <mergeCell ref="AR127:AV127"/>
    <mergeCell ref="BG127:BH127"/>
    <mergeCell ref="H128:I128"/>
    <mergeCell ref="J128:N128"/>
    <mergeCell ref="O128:R128"/>
    <mergeCell ref="S128:W128"/>
    <mergeCell ref="X128:AB128"/>
    <mergeCell ref="H127:I127"/>
    <mergeCell ref="J127:N127"/>
    <mergeCell ref="O127:R127"/>
    <mergeCell ref="S127:W127"/>
    <mergeCell ref="X127:AB127"/>
    <mergeCell ref="AC127:AH127"/>
    <mergeCell ref="AC126:AH126"/>
    <mergeCell ref="AI126:AJ126"/>
    <mergeCell ref="AK126:AO126"/>
    <mergeCell ref="AP126:AQ126"/>
    <mergeCell ref="AR126:AV126"/>
    <mergeCell ref="BG126:BH126"/>
    <mergeCell ref="AI125:AJ125"/>
    <mergeCell ref="AK125:AO125"/>
    <mergeCell ref="AP125:AQ125"/>
    <mergeCell ref="AR125:AV125"/>
    <mergeCell ref="BG125:BH125"/>
    <mergeCell ref="H126:I126"/>
    <mergeCell ref="J126:N126"/>
    <mergeCell ref="O126:R126"/>
    <mergeCell ref="S126:W126"/>
    <mergeCell ref="X126:AB126"/>
    <mergeCell ref="H125:I125"/>
    <mergeCell ref="J125:N125"/>
    <mergeCell ref="O125:R125"/>
    <mergeCell ref="S125:W125"/>
    <mergeCell ref="X125:AB125"/>
    <mergeCell ref="AC125:AH125"/>
    <mergeCell ref="AC124:AH124"/>
    <mergeCell ref="AI124:AJ124"/>
    <mergeCell ref="AK124:AO124"/>
    <mergeCell ref="AP124:AQ124"/>
    <mergeCell ref="AR124:AV124"/>
    <mergeCell ref="BG124:BH124"/>
    <mergeCell ref="AI123:AJ123"/>
    <mergeCell ref="AK123:AO123"/>
    <mergeCell ref="AP123:AQ123"/>
    <mergeCell ref="AR123:AV123"/>
    <mergeCell ref="BG123:BH123"/>
    <mergeCell ref="H124:I124"/>
    <mergeCell ref="J124:N124"/>
    <mergeCell ref="O124:R124"/>
    <mergeCell ref="S124:W124"/>
    <mergeCell ref="X124:AB124"/>
    <mergeCell ref="H123:I123"/>
    <mergeCell ref="J123:N123"/>
    <mergeCell ref="O123:R123"/>
    <mergeCell ref="S123:W123"/>
    <mergeCell ref="X123:AB123"/>
    <mergeCell ref="AC123:AH123"/>
    <mergeCell ref="AC122:AH122"/>
    <mergeCell ref="AI122:AJ122"/>
    <mergeCell ref="AK122:AO122"/>
    <mergeCell ref="AP122:AQ122"/>
    <mergeCell ref="AR122:AV122"/>
    <mergeCell ref="BG122:BH122"/>
    <mergeCell ref="AI121:AJ121"/>
    <mergeCell ref="AK121:AO121"/>
    <mergeCell ref="AP121:AQ121"/>
    <mergeCell ref="AR121:AV121"/>
    <mergeCell ref="BG121:BH121"/>
    <mergeCell ref="H122:I122"/>
    <mergeCell ref="J122:N122"/>
    <mergeCell ref="O122:R122"/>
    <mergeCell ref="S122:W122"/>
    <mergeCell ref="X122:AB122"/>
    <mergeCell ref="H121:I121"/>
    <mergeCell ref="J121:N121"/>
    <mergeCell ref="O121:R121"/>
    <mergeCell ref="S121:W121"/>
    <mergeCell ref="X121:AB121"/>
    <mergeCell ref="AC121:AH121"/>
    <mergeCell ref="AC120:AH120"/>
    <mergeCell ref="AI120:AJ120"/>
    <mergeCell ref="AK120:AO120"/>
    <mergeCell ref="AP120:AQ120"/>
    <mergeCell ref="AR120:AV120"/>
    <mergeCell ref="BG120:BH120"/>
    <mergeCell ref="AI119:AJ119"/>
    <mergeCell ref="AK119:AO119"/>
    <mergeCell ref="AP119:AQ119"/>
    <mergeCell ref="AR119:AV119"/>
    <mergeCell ref="BG119:BH119"/>
    <mergeCell ref="H120:I120"/>
    <mergeCell ref="J120:N120"/>
    <mergeCell ref="O120:R120"/>
    <mergeCell ref="S120:W120"/>
    <mergeCell ref="X120:AB120"/>
    <mergeCell ref="H119:I119"/>
    <mergeCell ref="J119:N119"/>
    <mergeCell ref="O119:R119"/>
    <mergeCell ref="S119:W119"/>
    <mergeCell ref="X119:AB119"/>
    <mergeCell ref="AC119:AH119"/>
    <mergeCell ref="AC118:AH118"/>
    <mergeCell ref="AI118:AJ118"/>
    <mergeCell ref="AK118:AO118"/>
    <mergeCell ref="AP118:AQ118"/>
    <mergeCell ref="AR118:AV118"/>
    <mergeCell ref="BG118:BH118"/>
    <mergeCell ref="AI117:AJ117"/>
    <mergeCell ref="AK117:AO117"/>
    <mergeCell ref="AP117:AQ117"/>
    <mergeCell ref="AR117:AV117"/>
    <mergeCell ref="BG117:BH117"/>
    <mergeCell ref="H118:I118"/>
    <mergeCell ref="J118:N118"/>
    <mergeCell ref="O118:R118"/>
    <mergeCell ref="S118:W118"/>
    <mergeCell ref="X118:AB118"/>
    <mergeCell ref="H117:I117"/>
    <mergeCell ref="J117:N117"/>
    <mergeCell ref="O117:R117"/>
    <mergeCell ref="S117:W117"/>
    <mergeCell ref="X117:AB117"/>
    <mergeCell ref="AC117:AH117"/>
    <mergeCell ref="AC116:AH116"/>
    <mergeCell ref="AI116:AJ116"/>
    <mergeCell ref="AK116:AO116"/>
    <mergeCell ref="AP116:AQ116"/>
    <mergeCell ref="AR116:AV116"/>
    <mergeCell ref="BG116:BH116"/>
    <mergeCell ref="AI115:AJ115"/>
    <mergeCell ref="AK115:AO115"/>
    <mergeCell ref="AP115:AQ115"/>
    <mergeCell ref="AR115:AV115"/>
    <mergeCell ref="BG115:BH115"/>
    <mergeCell ref="H116:I116"/>
    <mergeCell ref="J116:N116"/>
    <mergeCell ref="O116:R116"/>
    <mergeCell ref="S116:W116"/>
    <mergeCell ref="X116:AB116"/>
    <mergeCell ref="H115:I115"/>
    <mergeCell ref="J115:N115"/>
    <mergeCell ref="O115:R115"/>
    <mergeCell ref="S115:W115"/>
    <mergeCell ref="X115:AB115"/>
    <mergeCell ref="AC115:AH115"/>
    <mergeCell ref="AC114:AH114"/>
    <mergeCell ref="AI114:AJ114"/>
    <mergeCell ref="AK114:AO114"/>
    <mergeCell ref="AP114:AQ114"/>
    <mergeCell ref="AR114:AV114"/>
    <mergeCell ref="BG114:BH114"/>
    <mergeCell ref="AI113:AJ113"/>
    <mergeCell ref="AK113:AO113"/>
    <mergeCell ref="AP113:AQ113"/>
    <mergeCell ref="AR113:AV113"/>
    <mergeCell ref="BG113:BH113"/>
    <mergeCell ref="H114:I114"/>
    <mergeCell ref="J114:N114"/>
    <mergeCell ref="O114:R114"/>
    <mergeCell ref="S114:W114"/>
    <mergeCell ref="X114:AB114"/>
    <mergeCell ref="H113:I113"/>
    <mergeCell ref="J113:N113"/>
    <mergeCell ref="O113:R113"/>
    <mergeCell ref="S113:W113"/>
    <mergeCell ref="X113:AB113"/>
    <mergeCell ref="AC113:AH113"/>
    <mergeCell ref="AC112:AH112"/>
    <mergeCell ref="AI112:AJ112"/>
    <mergeCell ref="AK112:AO112"/>
    <mergeCell ref="AP112:AQ112"/>
    <mergeCell ref="AR112:AV112"/>
    <mergeCell ref="BG112:BH112"/>
    <mergeCell ref="AI111:AJ111"/>
    <mergeCell ref="AK111:AO111"/>
    <mergeCell ref="AP111:AQ111"/>
    <mergeCell ref="AR111:AV111"/>
    <mergeCell ref="BG111:BH111"/>
    <mergeCell ref="H112:I112"/>
    <mergeCell ref="J112:N112"/>
    <mergeCell ref="O112:R112"/>
    <mergeCell ref="S112:W112"/>
    <mergeCell ref="X112:AB112"/>
    <mergeCell ref="H111:I111"/>
    <mergeCell ref="J111:N111"/>
    <mergeCell ref="O111:R111"/>
    <mergeCell ref="S111:W111"/>
    <mergeCell ref="X111:AB111"/>
    <mergeCell ref="AC111:AH111"/>
    <mergeCell ref="AC110:AH110"/>
    <mergeCell ref="AI110:AJ110"/>
    <mergeCell ref="AK110:AO110"/>
    <mergeCell ref="AP110:AQ110"/>
    <mergeCell ref="AR110:AV110"/>
    <mergeCell ref="BG110:BH110"/>
    <mergeCell ref="AI109:AJ109"/>
    <mergeCell ref="AK109:AO109"/>
    <mergeCell ref="AP109:AQ109"/>
    <mergeCell ref="AR109:AV109"/>
    <mergeCell ref="BG109:BH109"/>
    <mergeCell ref="H110:I110"/>
    <mergeCell ref="J110:N110"/>
    <mergeCell ref="O110:R110"/>
    <mergeCell ref="S110:W110"/>
    <mergeCell ref="X110:AB110"/>
    <mergeCell ref="H109:I109"/>
    <mergeCell ref="J109:N109"/>
    <mergeCell ref="O109:R109"/>
    <mergeCell ref="S109:W109"/>
    <mergeCell ref="X109:AB109"/>
    <mergeCell ref="AC109:AH109"/>
    <mergeCell ref="AC108:AH108"/>
    <mergeCell ref="AI108:AJ108"/>
    <mergeCell ref="AK108:AO108"/>
    <mergeCell ref="AP108:AQ108"/>
    <mergeCell ref="AR108:AV108"/>
    <mergeCell ref="BG108:BH108"/>
    <mergeCell ref="AI107:AJ107"/>
    <mergeCell ref="AK107:AO107"/>
    <mergeCell ref="AP107:AQ107"/>
    <mergeCell ref="AR107:AV107"/>
    <mergeCell ref="BG107:BH107"/>
    <mergeCell ref="H108:I108"/>
    <mergeCell ref="J108:N108"/>
    <mergeCell ref="O108:R108"/>
    <mergeCell ref="S108:W108"/>
    <mergeCell ref="X108:AB108"/>
    <mergeCell ref="H107:I107"/>
    <mergeCell ref="J107:N107"/>
    <mergeCell ref="O107:R107"/>
    <mergeCell ref="S107:W107"/>
    <mergeCell ref="X107:AB107"/>
    <mergeCell ref="AC107:AH107"/>
    <mergeCell ref="AC66:AH66"/>
    <mergeCell ref="AI66:AJ66"/>
    <mergeCell ref="AK66:AO66"/>
    <mergeCell ref="AP66:AQ66"/>
    <mergeCell ref="AR66:AV66"/>
    <mergeCell ref="BG66:BH66"/>
    <mergeCell ref="AI65:AJ65"/>
    <mergeCell ref="AK65:AO65"/>
    <mergeCell ref="AP65:AQ65"/>
    <mergeCell ref="AR65:AV65"/>
    <mergeCell ref="BG65:BH65"/>
    <mergeCell ref="H66:I66"/>
    <mergeCell ref="J66:N66"/>
    <mergeCell ref="O66:R66"/>
    <mergeCell ref="S66:W66"/>
    <mergeCell ref="X66:AB66"/>
    <mergeCell ref="H65:I65"/>
    <mergeCell ref="J65:N65"/>
    <mergeCell ref="O65:R65"/>
    <mergeCell ref="S65:W65"/>
    <mergeCell ref="X65:AB65"/>
    <mergeCell ref="AC65:AH65"/>
    <mergeCell ref="AC64:AH64"/>
    <mergeCell ref="AI64:AJ64"/>
    <mergeCell ref="AK64:AO64"/>
    <mergeCell ref="AP64:AQ64"/>
    <mergeCell ref="AR64:AV64"/>
    <mergeCell ref="BG64:BH64"/>
    <mergeCell ref="AI63:AJ63"/>
    <mergeCell ref="AK63:AO63"/>
    <mergeCell ref="AP63:AQ63"/>
    <mergeCell ref="AR63:AV63"/>
    <mergeCell ref="BG63:BH63"/>
    <mergeCell ref="H64:I64"/>
    <mergeCell ref="J64:N64"/>
    <mergeCell ref="O64:R64"/>
    <mergeCell ref="S64:W64"/>
    <mergeCell ref="X64:AB64"/>
    <mergeCell ref="H63:I63"/>
    <mergeCell ref="J63:N63"/>
    <mergeCell ref="O63:R63"/>
    <mergeCell ref="S63:W63"/>
    <mergeCell ref="X63:AB63"/>
    <mergeCell ref="AC63:AH63"/>
    <mergeCell ref="AC62:AH62"/>
    <mergeCell ref="AI62:AJ62"/>
    <mergeCell ref="AK62:AO62"/>
    <mergeCell ref="AP62:AQ62"/>
    <mergeCell ref="AR62:AV62"/>
    <mergeCell ref="BG62:BH62"/>
    <mergeCell ref="AI61:AJ61"/>
    <mergeCell ref="AK61:AO61"/>
    <mergeCell ref="AP61:AQ61"/>
    <mergeCell ref="AR61:AV61"/>
    <mergeCell ref="BG61:BH61"/>
    <mergeCell ref="H62:I62"/>
    <mergeCell ref="J62:N62"/>
    <mergeCell ref="O62:R62"/>
    <mergeCell ref="S62:W62"/>
    <mergeCell ref="X62:AB62"/>
    <mergeCell ref="H61:I61"/>
    <mergeCell ref="J61:N61"/>
    <mergeCell ref="O61:R61"/>
    <mergeCell ref="S61:W61"/>
    <mergeCell ref="X61:AB61"/>
    <mergeCell ref="AC61:AH61"/>
    <mergeCell ref="AC60:AH60"/>
    <mergeCell ref="AI60:AJ60"/>
    <mergeCell ref="AK60:AO60"/>
    <mergeCell ref="AP60:AQ60"/>
    <mergeCell ref="AR60:AV60"/>
    <mergeCell ref="BG60:BH60"/>
    <mergeCell ref="AI59:AJ59"/>
    <mergeCell ref="AK59:AO59"/>
    <mergeCell ref="AP59:AQ59"/>
    <mergeCell ref="AR59:AV59"/>
    <mergeCell ref="BG59:BH59"/>
    <mergeCell ref="H60:I60"/>
    <mergeCell ref="J60:N60"/>
    <mergeCell ref="O60:R60"/>
    <mergeCell ref="S60:W60"/>
    <mergeCell ref="X60:AB60"/>
    <mergeCell ref="H59:I59"/>
    <mergeCell ref="J59:N59"/>
    <mergeCell ref="O59:R59"/>
    <mergeCell ref="S59:W59"/>
    <mergeCell ref="X59:AB59"/>
    <mergeCell ref="AC59:AH59"/>
    <mergeCell ref="AC58:AH58"/>
    <mergeCell ref="AI58:AJ58"/>
    <mergeCell ref="AK58:AO58"/>
    <mergeCell ref="AP58:AQ58"/>
    <mergeCell ref="AR58:AV58"/>
    <mergeCell ref="BG58:BH58"/>
    <mergeCell ref="AI57:AJ57"/>
    <mergeCell ref="AK57:AO57"/>
    <mergeCell ref="AP57:AQ57"/>
    <mergeCell ref="AR57:AV57"/>
    <mergeCell ref="BG57:BH57"/>
    <mergeCell ref="H58:I58"/>
    <mergeCell ref="J58:N58"/>
    <mergeCell ref="O58:R58"/>
    <mergeCell ref="S58:W58"/>
    <mergeCell ref="X58:AB58"/>
    <mergeCell ref="H57:I57"/>
    <mergeCell ref="J57:N57"/>
    <mergeCell ref="O57:R57"/>
    <mergeCell ref="S57:W57"/>
    <mergeCell ref="X57:AB57"/>
    <mergeCell ref="AC57:AH57"/>
    <mergeCell ref="AC56:AH56"/>
    <mergeCell ref="AI56:AJ56"/>
    <mergeCell ref="AK56:AO56"/>
    <mergeCell ref="AP56:AQ56"/>
    <mergeCell ref="AR56:AV56"/>
    <mergeCell ref="BG56:BH56"/>
    <mergeCell ref="AI55:AJ55"/>
    <mergeCell ref="AK55:AO55"/>
    <mergeCell ref="AP55:AQ55"/>
    <mergeCell ref="AR55:AV55"/>
    <mergeCell ref="BG55:BH55"/>
    <mergeCell ref="H56:I56"/>
    <mergeCell ref="J56:N56"/>
    <mergeCell ref="O56:R56"/>
    <mergeCell ref="S56:W56"/>
    <mergeCell ref="X56:AB56"/>
    <mergeCell ref="H55:I55"/>
    <mergeCell ref="J55:N55"/>
    <mergeCell ref="O55:R55"/>
    <mergeCell ref="S55:W55"/>
    <mergeCell ref="X55:AB55"/>
    <mergeCell ref="AC55:AH55"/>
    <mergeCell ref="AC54:AH54"/>
    <mergeCell ref="AI54:AJ54"/>
    <mergeCell ref="AK54:AO54"/>
    <mergeCell ref="AP54:AQ54"/>
    <mergeCell ref="AR54:AV54"/>
    <mergeCell ref="BG54:BH54"/>
    <mergeCell ref="AI53:AJ53"/>
    <mergeCell ref="AK53:AO53"/>
    <mergeCell ref="AP53:AQ53"/>
    <mergeCell ref="AR53:AV53"/>
    <mergeCell ref="BG53:BH53"/>
    <mergeCell ref="H54:I54"/>
    <mergeCell ref="J54:N54"/>
    <mergeCell ref="O54:R54"/>
    <mergeCell ref="S54:W54"/>
    <mergeCell ref="X54:AB54"/>
    <mergeCell ref="H53:I53"/>
    <mergeCell ref="J53:N53"/>
    <mergeCell ref="O53:R53"/>
    <mergeCell ref="S53:W53"/>
    <mergeCell ref="X53:AB53"/>
    <mergeCell ref="AC53:AH53"/>
    <mergeCell ref="AC52:AH52"/>
    <mergeCell ref="AI52:AJ52"/>
    <mergeCell ref="AK52:AO52"/>
    <mergeCell ref="AP52:AQ52"/>
    <mergeCell ref="AR52:AV52"/>
    <mergeCell ref="BG52:BH52"/>
    <mergeCell ref="AI51:AJ51"/>
    <mergeCell ref="AK51:AO51"/>
    <mergeCell ref="AP51:AQ51"/>
    <mergeCell ref="AR51:AV51"/>
    <mergeCell ref="BG51:BH51"/>
    <mergeCell ref="H52:I52"/>
    <mergeCell ref="J52:N52"/>
    <mergeCell ref="O52:R52"/>
    <mergeCell ref="S52:W52"/>
    <mergeCell ref="X52:AB52"/>
    <mergeCell ref="H51:I51"/>
    <mergeCell ref="J51:N51"/>
    <mergeCell ref="O51:R51"/>
    <mergeCell ref="S51:W51"/>
    <mergeCell ref="X51:AB51"/>
    <mergeCell ref="AC51:AH51"/>
    <mergeCell ref="AC50:AH50"/>
    <mergeCell ref="AI50:AJ50"/>
    <mergeCell ref="AK50:AO50"/>
    <mergeCell ref="AP50:AQ50"/>
    <mergeCell ref="AR50:AV50"/>
    <mergeCell ref="BG50:BH50"/>
    <mergeCell ref="AI49:AJ49"/>
    <mergeCell ref="AK49:AO49"/>
    <mergeCell ref="AP49:AQ49"/>
    <mergeCell ref="AR49:AV49"/>
    <mergeCell ref="BG49:BH49"/>
    <mergeCell ref="H50:I50"/>
    <mergeCell ref="J50:N50"/>
    <mergeCell ref="O50:R50"/>
    <mergeCell ref="S50:W50"/>
    <mergeCell ref="X50:AB50"/>
    <mergeCell ref="H49:I49"/>
    <mergeCell ref="J49:N49"/>
    <mergeCell ref="O49:R49"/>
    <mergeCell ref="S49:W49"/>
    <mergeCell ref="X49:AB49"/>
    <mergeCell ref="AC49:AH49"/>
    <mergeCell ref="AC48:AH48"/>
    <mergeCell ref="AI48:AJ48"/>
    <mergeCell ref="AK48:AO48"/>
    <mergeCell ref="AP48:AQ48"/>
    <mergeCell ref="AR48:AV48"/>
    <mergeCell ref="BG48:BH48"/>
    <mergeCell ref="AI47:AJ47"/>
    <mergeCell ref="AK47:AO47"/>
    <mergeCell ref="AP47:AQ47"/>
    <mergeCell ref="AR47:AV47"/>
    <mergeCell ref="BG47:BH47"/>
    <mergeCell ref="H48:I48"/>
    <mergeCell ref="J48:N48"/>
    <mergeCell ref="O48:R48"/>
    <mergeCell ref="S48:W48"/>
    <mergeCell ref="X48:AB48"/>
    <mergeCell ref="H47:I47"/>
    <mergeCell ref="J47:N47"/>
    <mergeCell ref="O47:R47"/>
    <mergeCell ref="S47:W47"/>
    <mergeCell ref="X47:AB47"/>
    <mergeCell ref="AC47:AH47"/>
    <mergeCell ref="AK45:AO46"/>
    <mergeCell ref="AP45:AQ46"/>
    <mergeCell ref="AR45:AV46"/>
    <mergeCell ref="BG45:BH46"/>
    <mergeCell ref="O46:R46"/>
    <mergeCell ref="S46:W46"/>
    <mergeCell ref="X46:AB46"/>
    <mergeCell ref="AC46:AH46"/>
    <mergeCell ref="H42:M43"/>
    <mergeCell ref="H45:I46"/>
    <mergeCell ref="J45:N46"/>
    <mergeCell ref="O45:W45"/>
    <mergeCell ref="X45:AH45"/>
    <mergeCell ref="AI45:AJ46"/>
    <mergeCell ref="H37:L38"/>
    <mergeCell ref="M37:Y38"/>
    <mergeCell ref="Z37:AD38"/>
    <mergeCell ref="AE37:AQ38"/>
    <mergeCell ref="H39:L40"/>
    <mergeCell ref="M39:AQ40"/>
    <mergeCell ref="R33:W34"/>
    <mergeCell ref="H35:L36"/>
    <mergeCell ref="M35:AJ36"/>
    <mergeCell ref="AK35:AL36"/>
    <mergeCell ref="AM35:AQ36"/>
    <mergeCell ref="AC28:AQ30"/>
    <mergeCell ref="H29:L30"/>
    <mergeCell ref="M29:Q30"/>
    <mergeCell ref="R29:W30"/>
    <mergeCell ref="D32:G40"/>
    <mergeCell ref="H32:I32"/>
    <mergeCell ref="J32:L32"/>
    <mergeCell ref="M32:Q32"/>
    <mergeCell ref="R32:W32"/>
    <mergeCell ref="X32:AB34"/>
    <mergeCell ref="D28:G30"/>
    <mergeCell ref="H28:I28"/>
    <mergeCell ref="J28:L28"/>
    <mergeCell ref="M28:Q28"/>
    <mergeCell ref="R28:W28"/>
    <mergeCell ref="X28:AB30"/>
    <mergeCell ref="H169:L169"/>
    <mergeCell ref="M169:Q169"/>
    <mergeCell ref="H1:AQ3"/>
    <mergeCell ref="H5:I5"/>
    <mergeCell ref="J5:K5"/>
    <mergeCell ref="H6:I6"/>
    <mergeCell ref="H7:I7"/>
    <mergeCell ref="H9:AQ10"/>
    <mergeCell ref="H21:L22"/>
    <mergeCell ref="M21:AB22"/>
    <mergeCell ref="AC21:AG22"/>
    <mergeCell ref="AH21:AQ22"/>
    <mergeCell ref="H24:L25"/>
    <mergeCell ref="M24:Q25"/>
    <mergeCell ref="S24:AQ25"/>
    <mergeCell ref="H15:L16"/>
    <mergeCell ref="M15:Q16"/>
    <mergeCell ref="S15:AQ16"/>
    <mergeCell ref="U19:V19"/>
    <mergeCell ref="H20:I20"/>
    <mergeCell ref="J20:L20"/>
    <mergeCell ref="M20:AB20"/>
    <mergeCell ref="AC20:AD20"/>
    <mergeCell ref="AE20:AG20"/>
    <mergeCell ref="AH20:AQ20"/>
    <mergeCell ref="H12:L13"/>
    <mergeCell ref="M12:Q13"/>
    <mergeCell ref="H11:O11"/>
    <mergeCell ref="P11:AQ11"/>
    <mergeCell ref="AC32:AQ34"/>
    <mergeCell ref="H33:L34"/>
    <mergeCell ref="M33:Q34"/>
  </mergeCells>
  <phoneticPr fontId="1"/>
  <dataValidations count="7">
    <dataValidation imeMode="disabled" allowBlank="1" showInputMessage="1" showErrorMessage="1" sqref="AK47:AO153 J183:N289 AR47:AV153 M39:AQ40 AC28:AQ30 AC32:AQ34 AM35:AQ36 M37:Y38 AE37:AQ38"/>
    <dataValidation imeMode="fullKatakana" allowBlank="1" showInputMessage="1" showErrorMessage="1" sqref="AC47:AC153 X47:X153 U183:U289"/>
    <dataValidation type="list" allowBlank="1" showInputMessage="1" showErrorMessage="1" sqref="AI47:AJ153">
      <formula1>",男,女"</formula1>
    </dataValidation>
    <dataValidation type="list" imeMode="disabled" allowBlank="1" showInputMessage="1" sqref="J47:N153">
      <formula1>"　,番号を記入してください,申請中"</formula1>
    </dataValidation>
    <dataValidation type="list" imeMode="disabled" showInputMessage="1" showErrorMessage="1" sqref="M12:Q13">
      <formula1>"　,新規,追加"</formula1>
    </dataValidation>
    <dataValidation type="date" imeMode="disabled" allowBlank="1" showInputMessage="1" showErrorMessage="1" sqref="M15:Q16">
      <formula1>43891</formula1>
      <formula2>44255</formula2>
    </dataValidation>
    <dataValidation type="list" allowBlank="1" showInputMessage="1" showErrorMessage="1" sqref="M24:Q25">
      <formula1>"選択項目,　,北九州,筑豊,福岡,筑前,筑後"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  <rowBreaks count="2" manualBreakCount="2">
    <brk id="211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登録料振込口座について</vt:lpstr>
      <vt:lpstr>2020年度福岡県小学生登録1～25人用</vt:lpstr>
      <vt:lpstr>2020年度福岡県小学生登録26～66人用</vt:lpstr>
      <vt:lpstr>2020年度福岡県小学生登録67～107人用</vt:lpstr>
      <vt:lpstr>'2020年度福岡県小学生登録1～25人用'!Print_Area</vt:lpstr>
      <vt:lpstr>'2020年度福岡県小学生登録26～66人用'!Print_Area</vt:lpstr>
      <vt:lpstr>'2020年度福岡県小学生登録67～107人用'!Print_Area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 hideki</dc:creator>
  <cp:lastModifiedBy>中島純</cp:lastModifiedBy>
  <cp:lastPrinted>2019-02-19T13:46:52Z</cp:lastPrinted>
  <dcterms:created xsi:type="dcterms:W3CDTF">2015-03-29T11:25:56Z</dcterms:created>
  <dcterms:modified xsi:type="dcterms:W3CDTF">2020-03-06T02:56:31Z</dcterms:modified>
</cp:coreProperties>
</file>